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unning Projects\Modon-Riyadh City South-Phase 5\Road DTMs\AL-537A\"/>
    </mc:Choice>
  </mc:AlternateContent>
  <xr:revisionPtr revIDLastSave="0" documentId="13_ncr:1_{43127804-9DD1-4E5B-87BC-C882A223ED0A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Document map" sheetId="1" r:id="rId1"/>
    <sheet name="StationOffsetReport" sheetId="2" r:id="rId2"/>
    <sheet name="Finished" sheetId="3" r:id="rId3"/>
  </sheets>
  <definedNames>
    <definedName name="_xlnm._FilterDatabase" localSheetId="2" hidden="1">Finished!$K$1:$K$195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7" i="3" l="1"/>
  <c r="W7" i="3"/>
  <c r="X7" i="3"/>
  <c r="Y7" i="3"/>
  <c r="V8" i="3"/>
  <c r="W8" i="3"/>
  <c r="X8" i="3"/>
  <c r="Y8" i="3"/>
  <c r="V9" i="3"/>
  <c r="W9" i="3"/>
  <c r="X9" i="3"/>
  <c r="Y9" i="3"/>
  <c r="V10" i="3"/>
  <c r="W10" i="3"/>
  <c r="X10" i="3"/>
  <c r="Y10" i="3"/>
  <c r="V11" i="3"/>
  <c r="W11" i="3"/>
  <c r="X11" i="3"/>
  <c r="Y11" i="3"/>
  <c r="V12" i="3"/>
  <c r="W12" i="3"/>
  <c r="X12" i="3"/>
  <c r="Y12" i="3"/>
  <c r="V13" i="3"/>
  <c r="W13" i="3"/>
  <c r="X13" i="3"/>
  <c r="Y13" i="3"/>
  <c r="V14" i="3"/>
  <c r="W14" i="3"/>
  <c r="X14" i="3"/>
  <c r="Y14" i="3"/>
  <c r="V15" i="3"/>
  <c r="W15" i="3"/>
  <c r="X15" i="3"/>
  <c r="Y15" i="3"/>
  <c r="V16" i="3"/>
  <c r="W16" i="3"/>
  <c r="X16" i="3"/>
  <c r="Y16" i="3"/>
  <c r="V17" i="3"/>
  <c r="W17" i="3"/>
  <c r="X17" i="3"/>
  <c r="Y17" i="3"/>
  <c r="V18" i="3"/>
  <c r="W18" i="3"/>
  <c r="X18" i="3"/>
  <c r="Y18" i="3"/>
  <c r="V19" i="3"/>
  <c r="W19" i="3"/>
  <c r="X19" i="3"/>
  <c r="Y19" i="3"/>
  <c r="V20" i="3"/>
  <c r="W20" i="3"/>
  <c r="X20" i="3"/>
  <c r="Y20" i="3"/>
  <c r="V21" i="3"/>
  <c r="W21" i="3"/>
  <c r="X21" i="3"/>
  <c r="Y21" i="3"/>
  <c r="V22" i="3"/>
  <c r="W22" i="3"/>
  <c r="X22" i="3"/>
  <c r="Y22" i="3"/>
  <c r="V23" i="3"/>
  <c r="W23" i="3"/>
  <c r="X23" i="3"/>
  <c r="Y23" i="3"/>
  <c r="V24" i="3"/>
  <c r="W24" i="3"/>
  <c r="X24" i="3"/>
  <c r="Y24" i="3"/>
  <c r="V25" i="3"/>
  <c r="W25" i="3"/>
  <c r="X25" i="3"/>
  <c r="Y25" i="3"/>
  <c r="V26" i="3"/>
  <c r="W26" i="3"/>
  <c r="X26" i="3"/>
  <c r="Y26" i="3"/>
  <c r="V27" i="3"/>
  <c r="W27" i="3"/>
  <c r="X27" i="3"/>
  <c r="Y27" i="3"/>
  <c r="V28" i="3"/>
  <c r="W28" i="3"/>
  <c r="X28" i="3"/>
  <c r="Y28" i="3"/>
  <c r="V29" i="3"/>
  <c r="W29" i="3"/>
  <c r="X29" i="3"/>
  <c r="Y29" i="3"/>
  <c r="V30" i="3"/>
  <c r="W30" i="3"/>
  <c r="X30" i="3"/>
  <c r="Y30" i="3"/>
  <c r="V31" i="3"/>
  <c r="W31" i="3"/>
  <c r="X31" i="3"/>
  <c r="Y31" i="3"/>
  <c r="V32" i="3"/>
  <c r="W32" i="3"/>
  <c r="X32" i="3"/>
  <c r="Y32" i="3"/>
  <c r="V33" i="3"/>
  <c r="W33" i="3"/>
  <c r="X33" i="3"/>
  <c r="Y33" i="3"/>
  <c r="V34" i="3"/>
  <c r="W34" i="3"/>
  <c r="X34" i="3"/>
  <c r="Y34" i="3"/>
  <c r="V35" i="3"/>
  <c r="W35" i="3"/>
  <c r="X35" i="3"/>
  <c r="Y35" i="3"/>
  <c r="V36" i="3"/>
  <c r="W36" i="3"/>
  <c r="X36" i="3"/>
  <c r="Y36" i="3"/>
  <c r="V37" i="3"/>
  <c r="W37" i="3"/>
  <c r="X37" i="3"/>
  <c r="Y37" i="3"/>
  <c r="V38" i="3"/>
  <c r="W38" i="3"/>
  <c r="X38" i="3"/>
  <c r="Y38" i="3"/>
  <c r="V39" i="3"/>
  <c r="W39" i="3"/>
  <c r="X39" i="3"/>
  <c r="Y39" i="3"/>
  <c r="V40" i="3"/>
  <c r="W40" i="3"/>
  <c r="X40" i="3"/>
  <c r="Y40" i="3"/>
  <c r="V41" i="3"/>
  <c r="W41" i="3"/>
  <c r="X41" i="3"/>
  <c r="Y41" i="3"/>
  <c r="V42" i="3"/>
  <c r="W42" i="3"/>
  <c r="X42" i="3"/>
  <c r="Y42" i="3"/>
  <c r="V43" i="3"/>
  <c r="W43" i="3"/>
  <c r="X43" i="3"/>
  <c r="Y43" i="3"/>
  <c r="V44" i="3"/>
  <c r="W44" i="3"/>
  <c r="X44" i="3"/>
  <c r="Y44" i="3"/>
  <c r="V45" i="3"/>
  <c r="W45" i="3"/>
  <c r="X45" i="3"/>
  <c r="Y45" i="3"/>
  <c r="V46" i="3"/>
  <c r="W46" i="3"/>
  <c r="X46" i="3"/>
  <c r="Y46" i="3"/>
  <c r="V47" i="3"/>
  <c r="W47" i="3"/>
  <c r="X47" i="3"/>
  <c r="Y47" i="3"/>
  <c r="V48" i="3"/>
  <c r="W48" i="3"/>
  <c r="X48" i="3"/>
  <c r="Y48" i="3"/>
  <c r="V49" i="3"/>
  <c r="W49" i="3"/>
  <c r="X49" i="3"/>
  <c r="Y49" i="3"/>
  <c r="V50" i="3"/>
  <c r="W50" i="3"/>
  <c r="X50" i="3"/>
  <c r="Y50" i="3"/>
  <c r="V51" i="3"/>
  <c r="W51" i="3"/>
  <c r="X51" i="3"/>
  <c r="Y51" i="3"/>
  <c r="V52" i="3"/>
  <c r="W52" i="3"/>
  <c r="X52" i="3"/>
  <c r="Y52" i="3"/>
  <c r="V53" i="3"/>
  <c r="W53" i="3"/>
  <c r="X53" i="3"/>
  <c r="Y53" i="3"/>
  <c r="V54" i="3"/>
  <c r="W54" i="3"/>
  <c r="X54" i="3"/>
  <c r="Y54" i="3"/>
  <c r="V55" i="3"/>
  <c r="W55" i="3"/>
  <c r="X55" i="3"/>
  <c r="Y55" i="3"/>
  <c r="V56" i="3"/>
  <c r="W56" i="3"/>
  <c r="X56" i="3"/>
  <c r="Y56" i="3"/>
  <c r="V57" i="3"/>
  <c r="W57" i="3"/>
  <c r="X57" i="3"/>
  <c r="Y57" i="3"/>
  <c r="V58" i="3"/>
  <c r="W58" i="3"/>
  <c r="X58" i="3"/>
  <c r="Y58" i="3"/>
  <c r="V59" i="3"/>
  <c r="W59" i="3"/>
  <c r="X59" i="3"/>
  <c r="Y59" i="3"/>
  <c r="V60" i="3"/>
  <c r="W60" i="3"/>
  <c r="X60" i="3"/>
  <c r="Y60" i="3"/>
  <c r="V61" i="3"/>
  <c r="W61" i="3"/>
  <c r="X61" i="3"/>
  <c r="Y61" i="3"/>
  <c r="V62" i="3"/>
  <c r="W62" i="3"/>
  <c r="X62" i="3"/>
  <c r="Y62" i="3"/>
  <c r="V63" i="3"/>
  <c r="W63" i="3"/>
  <c r="X63" i="3"/>
  <c r="Y63" i="3"/>
  <c r="V64" i="3"/>
  <c r="W64" i="3"/>
  <c r="X64" i="3"/>
  <c r="Y64" i="3"/>
  <c r="V65" i="3"/>
  <c r="W65" i="3"/>
  <c r="X65" i="3"/>
  <c r="Y65" i="3"/>
  <c r="V66" i="3"/>
  <c r="W66" i="3"/>
  <c r="X66" i="3"/>
  <c r="Y66" i="3"/>
  <c r="V67" i="3"/>
  <c r="W67" i="3"/>
  <c r="X67" i="3"/>
  <c r="Y67" i="3"/>
  <c r="V68" i="3"/>
  <c r="W68" i="3"/>
  <c r="X68" i="3"/>
  <c r="Y68" i="3"/>
  <c r="V69" i="3"/>
  <c r="W69" i="3"/>
  <c r="X69" i="3"/>
  <c r="Y69" i="3"/>
  <c r="V70" i="3"/>
  <c r="W70" i="3"/>
  <c r="X70" i="3"/>
  <c r="Y70" i="3"/>
  <c r="V71" i="3"/>
  <c r="W71" i="3"/>
  <c r="X71" i="3"/>
  <c r="Y71" i="3"/>
  <c r="V72" i="3"/>
  <c r="W72" i="3"/>
  <c r="X72" i="3"/>
  <c r="Y72" i="3"/>
  <c r="V73" i="3"/>
  <c r="W73" i="3"/>
  <c r="X73" i="3"/>
  <c r="Y73" i="3"/>
  <c r="V74" i="3"/>
  <c r="W74" i="3"/>
  <c r="X74" i="3"/>
  <c r="Y74" i="3"/>
  <c r="V75" i="3"/>
  <c r="W75" i="3"/>
  <c r="X75" i="3"/>
  <c r="Y75" i="3"/>
  <c r="V76" i="3"/>
  <c r="W76" i="3"/>
  <c r="X76" i="3"/>
  <c r="Y76" i="3"/>
  <c r="V77" i="3"/>
  <c r="W77" i="3"/>
  <c r="X77" i="3"/>
  <c r="Y77" i="3"/>
  <c r="V78" i="3"/>
  <c r="W78" i="3"/>
  <c r="X78" i="3"/>
  <c r="Y78" i="3"/>
  <c r="V79" i="3"/>
  <c r="W79" i="3"/>
  <c r="X79" i="3"/>
  <c r="Y79" i="3"/>
  <c r="V80" i="3"/>
  <c r="W80" i="3"/>
  <c r="X80" i="3"/>
  <c r="Y80" i="3"/>
  <c r="V81" i="3"/>
  <c r="W81" i="3"/>
  <c r="X81" i="3"/>
  <c r="Y81" i="3"/>
  <c r="V82" i="3"/>
  <c r="W82" i="3"/>
  <c r="X82" i="3"/>
  <c r="Y82" i="3"/>
  <c r="V83" i="3"/>
  <c r="W83" i="3"/>
  <c r="X83" i="3"/>
  <c r="Y83" i="3"/>
  <c r="V84" i="3"/>
  <c r="W84" i="3"/>
  <c r="X84" i="3"/>
  <c r="Y84" i="3"/>
  <c r="V85" i="3"/>
  <c r="W85" i="3"/>
  <c r="X85" i="3"/>
  <c r="Y85" i="3"/>
  <c r="V86" i="3"/>
  <c r="W86" i="3"/>
  <c r="X86" i="3"/>
  <c r="Y86" i="3"/>
  <c r="V87" i="3"/>
  <c r="W87" i="3"/>
  <c r="X87" i="3"/>
  <c r="Y87" i="3"/>
  <c r="V88" i="3"/>
  <c r="W88" i="3"/>
  <c r="X88" i="3"/>
  <c r="Y88" i="3"/>
  <c r="V89" i="3"/>
  <c r="W89" i="3"/>
  <c r="X89" i="3"/>
  <c r="Y89" i="3"/>
  <c r="V90" i="3"/>
  <c r="W90" i="3"/>
  <c r="X90" i="3"/>
  <c r="Y90" i="3"/>
  <c r="V91" i="3"/>
  <c r="W91" i="3"/>
  <c r="X91" i="3"/>
  <c r="Y91" i="3"/>
  <c r="V92" i="3"/>
  <c r="W92" i="3"/>
  <c r="X92" i="3"/>
  <c r="Y92" i="3"/>
  <c r="V93" i="3"/>
  <c r="W93" i="3"/>
  <c r="X93" i="3"/>
  <c r="Y93" i="3"/>
  <c r="V94" i="3"/>
  <c r="W94" i="3"/>
  <c r="X94" i="3"/>
  <c r="Y94" i="3"/>
  <c r="V95" i="3"/>
  <c r="W95" i="3"/>
  <c r="X95" i="3"/>
  <c r="Y95" i="3"/>
  <c r="V96" i="3"/>
  <c r="W96" i="3"/>
  <c r="X96" i="3"/>
  <c r="Y96" i="3"/>
  <c r="V97" i="3"/>
  <c r="W97" i="3"/>
  <c r="X97" i="3"/>
  <c r="Y97" i="3"/>
  <c r="V98" i="3"/>
  <c r="W98" i="3"/>
  <c r="X98" i="3"/>
  <c r="Y98" i="3"/>
  <c r="V99" i="3"/>
  <c r="W99" i="3"/>
  <c r="X99" i="3"/>
  <c r="Y99" i="3"/>
  <c r="V100" i="3"/>
  <c r="W100" i="3"/>
  <c r="X100" i="3"/>
  <c r="Y100" i="3"/>
  <c r="V101" i="3"/>
  <c r="W101" i="3"/>
  <c r="X101" i="3"/>
  <c r="Y101" i="3"/>
  <c r="V102" i="3"/>
  <c r="W102" i="3"/>
  <c r="X102" i="3"/>
  <c r="Y102" i="3"/>
  <c r="V103" i="3"/>
  <c r="W103" i="3"/>
  <c r="X103" i="3"/>
  <c r="Y103" i="3"/>
  <c r="V104" i="3"/>
  <c r="W104" i="3"/>
  <c r="X104" i="3"/>
  <c r="Y104" i="3"/>
  <c r="V105" i="3"/>
  <c r="W105" i="3"/>
  <c r="X105" i="3"/>
  <c r="Y105" i="3"/>
  <c r="V106" i="3"/>
  <c r="W106" i="3"/>
  <c r="X106" i="3"/>
  <c r="Y106" i="3"/>
  <c r="V107" i="3"/>
  <c r="W107" i="3"/>
  <c r="X107" i="3"/>
  <c r="Y107" i="3"/>
  <c r="V108" i="3"/>
  <c r="W108" i="3"/>
  <c r="X108" i="3"/>
  <c r="Y108" i="3"/>
  <c r="V109" i="3"/>
  <c r="W109" i="3"/>
  <c r="X109" i="3"/>
  <c r="Y109" i="3"/>
  <c r="V110" i="3"/>
  <c r="W110" i="3"/>
  <c r="X110" i="3"/>
  <c r="Y110" i="3"/>
  <c r="V111" i="3"/>
  <c r="W111" i="3"/>
  <c r="X111" i="3"/>
  <c r="Y111" i="3"/>
  <c r="V112" i="3"/>
  <c r="W112" i="3"/>
  <c r="X112" i="3"/>
  <c r="Y112" i="3"/>
  <c r="V113" i="3"/>
  <c r="W113" i="3"/>
  <c r="X113" i="3"/>
  <c r="Y113" i="3"/>
  <c r="V114" i="3"/>
  <c r="W114" i="3"/>
  <c r="X114" i="3"/>
  <c r="Y114" i="3"/>
  <c r="V115" i="3"/>
  <c r="W115" i="3"/>
  <c r="X115" i="3"/>
  <c r="Y115" i="3"/>
  <c r="V116" i="3"/>
  <c r="W116" i="3"/>
  <c r="X116" i="3"/>
  <c r="Y116" i="3"/>
  <c r="V117" i="3"/>
  <c r="W117" i="3"/>
  <c r="X117" i="3"/>
  <c r="Y117" i="3"/>
  <c r="V118" i="3"/>
  <c r="W118" i="3"/>
  <c r="X118" i="3"/>
  <c r="Y118" i="3"/>
  <c r="V119" i="3"/>
  <c r="W119" i="3"/>
  <c r="X119" i="3"/>
  <c r="Y119" i="3"/>
  <c r="V120" i="3"/>
  <c r="W120" i="3"/>
  <c r="X120" i="3"/>
  <c r="Y120" i="3"/>
  <c r="V121" i="3"/>
  <c r="W121" i="3"/>
  <c r="X121" i="3"/>
  <c r="Y121" i="3"/>
  <c r="V122" i="3"/>
  <c r="W122" i="3"/>
  <c r="X122" i="3"/>
  <c r="Y122" i="3"/>
  <c r="V123" i="3"/>
  <c r="W123" i="3"/>
  <c r="X123" i="3"/>
  <c r="Y123" i="3"/>
  <c r="V124" i="3"/>
  <c r="W124" i="3"/>
  <c r="X124" i="3"/>
  <c r="Y124" i="3"/>
  <c r="V125" i="3"/>
  <c r="W125" i="3"/>
  <c r="X125" i="3"/>
  <c r="Y125" i="3"/>
  <c r="V126" i="3"/>
  <c r="W126" i="3"/>
  <c r="X126" i="3"/>
  <c r="Y126" i="3"/>
  <c r="V127" i="3"/>
  <c r="W127" i="3"/>
  <c r="X127" i="3"/>
  <c r="Y127" i="3"/>
  <c r="V128" i="3"/>
  <c r="W128" i="3"/>
  <c r="X128" i="3"/>
  <c r="Y128" i="3"/>
  <c r="V129" i="3"/>
  <c r="W129" i="3"/>
  <c r="X129" i="3"/>
  <c r="Y129" i="3"/>
  <c r="V130" i="3"/>
  <c r="W130" i="3"/>
  <c r="X130" i="3"/>
  <c r="Y130" i="3"/>
  <c r="V131" i="3"/>
  <c r="W131" i="3"/>
  <c r="X131" i="3"/>
  <c r="Y131" i="3"/>
  <c r="V132" i="3"/>
  <c r="W132" i="3"/>
  <c r="X132" i="3"/>
  <c r="Y132" i="3"/>
  <c r="V133" i="3"/>
  <c r="W133" i="3"/>
  <c r="X133" i="3"/>
  <c r="Y133" i="3"/>
  <c r="V134" i="3"/>
  <c r="W134" i="3"/>
  <c r="X134" i="3"/>
  <c r="Y134" i="3"/>
  <c r="V135" i="3"/>
  <c r="W135" i="3"/>
  <c r="X135" i="3"/>
  <c r="Y135" i="3"/>
  <c r="V136" i="3"/>
  <c r="W136" i="3"/>
  <c r="X136" i="3"/>
  <c r="Y136" i="3"/>
  <c r="V137" i="3"/>
  <c r="W137" i="3"/>
  <c r="X137" i="3"/>
  <c r="Y137" i="3"/>
  <c r="V138" i="3"/>
  <c r="W138" i="3"/>
  <c r="X138" i="3"/>
  <c r="Y138" i="3"/>
  <c r="V139" i="3"/>
  <c r="W139" i="3"/>
  <c r="X139" i="3"/>
  <c r="Y139" i="3"/>
  <c r="V140" i="3"/>
  <c r="W140" i="3"/>
  <c r="X140" i="3"/>
  <c r="Y140" i="3"/>
  <c r="V141" i="3"/>
  <c r="W141" i="3"/>
  <c r="X141" i="3"/>
  <c r="Y141" i="3"/>
  <c r="V142" i="3"/>
  <c r="W142" i="3"/>
  <c r="X142" i="3"/>
  <c r="Y142" i="3"/>
  <c r="V143" i="3"/>
  <c r="W143" i="3"/>
  <c r="X143" i="3"/>
  <c r="Y143" i="3"/>
  <c r="V144" i="3"/>
  <c r="W144" i="3"/>
  <c r="X144" i="3"/>
  <c r="Y144" i="3"/>
  <c r="V145" i="3"/>
  <c r="W145" i="3"/>
  <c r="X145" i="3"/>
  <c r="Y145" i="3"/>
  <c r="V146" i="3"/>
  <c r="W146" i="3"/>
  <c r="X146" i="3"/>
  <c r="Y146" i="3"/>
  <c r="V147" i="3"/>
  <c r="W147" i="3"/>
  <c r="X147" i="3"/>
  <c r="Y147" i="3"/>
  <c r="V148" i="3"/>
  <c r="W148" i="3"/>
  <c r="X148" i="3"/>
  <c r="Y148" i="3"/>
  <c r="V149" i="3"/>
  <c r="W149" i="3"/>
  <c r="X149" i="3"/>
  <c r="Y149" i="3"/>
  <c r="V150" i="3"/>
  <c r="W150" i="3"/>
  <c r="X150" i="3"/>
  <c r="Y150" i="3"/>
  <c r="V151" i="3"/>
  <c r="W151" i="3"/>
  <c r="X151" i="3"/>
  <c r="Y151" i="3"/>
  <c r="V152" i="3"/>
  <c r="W152" i="3"/>
  <c r="X152" i="3"/>
  <c r="Y152" i="3"/>
  <c r="V153" i="3"/>
  <c r="W153" i="3"/>
  <c r="X153" i="3"/>
  <c r="Y153" i="3"/>
  <c r="V154" i="3"/>
  <c r="W154" i="3"/>
  <c r="X154" i="3"/>
  <c r="Y154" i="3"/>
  <c r="V155" i="3"/>
  <c r="W155" i="3"/>
  <c r="X155" i="3"/>
  <c r="Y155" i="3"/>
  <c r="V156" i="3"/>
  <c r="W156" i="3"/>
  <c r="X156" i="3"/>
  <c r="Y156" i="3"/>
  <c r="V157" i="3"/>
  <c r="W157" i="3"/>
  <c r="X157" i="3"/>
  <c r="Y157" i="3"/>
  <c r="V158" i="3"/>
  <c r="W158" i="3"/>
  <c r="X158" i="3"/>
  <c r="Y158" i="3"/>
  <c r="V159" i="3"/>
  <c r="W159" i="3"/>
  <c r="X159" i="3"/>
  <c r="Y159" i="3"/>
  <c r="V160" i="3"/>
  <c r="W160" i="3"/>
  <c r="X160" i="3"/>
  <c r="Y160" i="3"/>
  <c r="Y6" i="3"/>
  <c r="X6" i="3"/>
  <c r="W6" i="3"/>
  <c r="V6" i="3"/>
  <c r="J14" i="3"/>
  <c r="I14" i="3"/>
  <c r="J128" i="3"/>
  <c r="I128" i="3"/>
  <c r="J120" i="3"/>
  <c r="I120" i="3"/>
  <c r="J99" i="3"/>
  <c r="I99" i="3"/>
  <c r="J92" i="3"/>
  <c r="I92" i="3"/>
  <c r="J87" i="3"/>
  <c r="I87" i="3"/>
  <c r="J72" i="3"/>
  <c r="I72" i="3"/>
  <c r="J69" i="3"/>
  <c r="I69" i="3"/>
  <c r="J62" i="3"/>
  <c r="I62" i="3"/>
  <c r="J53" i="3"/>
  <c r="I53" i="3"/>
  <c r="J47" i="3"/>
  <c r="I47" i="3"/>
  <c r="J41" i="3"/>
  <c r="I41" i="3"/>
  <c r="J35" i="3"/>
  <c r="I35" i="3"/>
  <c r="J26" i="3"/>
  <c r="I26" i="3"/>
  <c r="J12" i="3"/>
  <c r="I12" i="3"/>
  <c r="K14" i="3" l="1"/>
  <c r="K128" i="3"/>
  <c r="K120" i="3"/>
  <c r="K92" i="3"/>
  <c r="K99" i="3"/>
  <c r="K72" i="3"/>
  <c r="K87" i="3"/>
  <c r="K53" i="3"/>
  <c r="K69" i="3"/>
  <c r="K62" i="3"/>
  <c r="K47" i="3"/>
  <c r="K35" i="3"/>
  <c r="K41" i="3"/>
  <c r="K26" i="3"/>
  <c r="K12" i="3"/>
</calcChain>
</file>

<file path=xl/sharedStrings.xml><?xml version="1.0" encoding="utf-8"?>
<sst xmlns="http://schemas.openxmlformats.org/spreadsheetml/2006/main" count="2321" uniqueCount="830">
  <si>
    <t>StationOffsetReport</t>
  </si>
  <si>
    <t>Source</t>
  </si>
  <si>
    <t>Project file data</t>
  </si>
  <si>
    <t>Coordinate System</t>
  </si>
  <si>
    <t>Name:</t>
  </si>
  <si>
    <t>H:\Running Projects\Modon-Riyadh City South-Phase 5\Road DTMs\AL-537A\AL537A-Test1.vce</t>
  </si>
  <si>
    <t>Default</t>
  </si>
  <si>
    <t>Size:</t>
  </si>
  <si>
    <t>8 MB</t>
  </si>
  <si>
    <t>Zone:</t>
  </si>
  <si>
    <t>Modified:</t>
  </si>
  <si>
    <t>30/11/2021 9:43:58 AM (UTC:4)</t>
  </si>
  <si>
    <t>Datum:</t>
  </si>
  <si>
    <t>WGS 1984</t>
  </si>
  <si>
    <t>Time zone:</t>
  </si>
  <si>
    <t>Arabian Standard Time</t>
  </si>
  <si>
    <t>Global reference datum:</t>
  </si>
  <si>
    <t>Reference number:</t>
  </si>
  <si>
    <t/>
  </si>
  <si>
    <t>Global reference epoch:</t>
  </si>
  <si>
    <t>Description:</t>
  </si>
  <si>
    <t>Geoid:</t>
  </si>
  <si>
    <t>Comment 1:</t>
  </si>
  <si>
    <t>Vertical datum:</t>
  </si>
  <si>
    <t>Comment 2:</t>
  </si>
  <si>
    <t>Calibrated site:</t>
  </si>
  <si>
    <t>Comment 3:</t>
  </si>
  <si>
    <t>AL-537A</t>
  </si>
  <si>
    <t>Station Offset Elevation Report</t>
  </si>
  <si>
    <t>Station (m)</t>
  </si>
  <si>
    <t>Point ID</t>
  </si>
  <si>
    <t>Offset (m)</t>
  </si>
  <si>
    <t>Elevation (m)</t>
  </si>
  <si>
    <t>Easting (m)</t>
  </si>
  <si>
    <t>Northing (m)</t>
  </si>
  <si>
    <t>Feature code</t>
  </si>
  <si>
    <t>0+003.00</t>
  </si>
  <si>
    <t>1002</t>
  </si>
  <si>
    <t>7.9994</t>
  </si>
  <si>
    <t>41.854</t>
  </si>
  <si>
    <t>267867.521</t>
  </si>
  <si>
    <t>2688789.574</t>
  </si>
  <si>
    <t>PERHS</t>
  </si>
  <si>
    <t>1001</t>
  </si>
  <si>
    <t>8.0001</t>
  </si>
  <si>
    <t>41.855</t>
  </si>
  <si>
    <t>267867.520</t>
  </si>
  <si>
    <t>0+008.00</t>
  </si>
  <si>
    <t>1023</t>
  </si>
  <si>
    <t>3.0000</t>
  </si>
  <si>
    <t>267872.174</t>
  </si>
  <si>
    <t>2688784.250</t>
  </si>
  <si>
    <t>1024</t>
  </si>
  <si>
    <t>0+055.00</t>
  </si>
  <si>
    <t>1055</t>
  </si>
  <si>
    <t>42.909</t>
  </si>
  <si>
    <t>267869.026</t>
  </si>
  <si>
    <t>2688737.356</t>
  </si>
  <si>
    <t>0+055.73</t>
  </si>
  <si>
    <t>1056</t>
  </si>
  <si>
    <t>42.929</t>
  </si>
  <si>
    <t>267868.977</t>
  </si>
  <si>
    <t>2688736.623</t>
  </si>
  <si>
    <t>0+055.87</t>
  </si>
  <si>
    <t>1057</t>
  </si>
  <si>
    <t>42.933</t>
  </si>
  <si>
    <t>267868.968</t>
  </si>
  <si>
    <t>2688736.489</t>
  </si>
  <si>
    <t>1058</t>
  </si>
  <si>
    <t>0+056.47</t>
  </si>
  <si>
    <t>1071</t>
  </si>
  <si>
    <t>8.5000</t>
  </si>
  <si>
    <t>43.157</t>
  </si>
  <si>
    <t>267863.440</t>
  </si>
  <si>
    <t>2688736.259</t>
  </si>
  <si>
    <t>1070</t>
  </si>
  <si>
    <t>3.9017</t>
  </si>
  <si>
    <t>43.065</t>
  </si>
  <si>
    <t>267868.028</t>
  </si>
  <si>
    <t>2688735.951</t>
  </si>
  <si>
    <t>1072</t>
  </si>
  <si>
    <t>267863.439</t>
  </si>
  <si>
    <t>2688736.253</t>
  </si>
  <si>
    <t>1073</t>
  </si>
  <si>
    <t>43.060</t>
  </si>
  <si>
    <t>0+067.27</t>
  </si>
  <si>
    <t>1087</t>
  </si>
  <si>
    <t>8.5009</t>
  </si>
  <si>
    <t>43.362</t>
  </si>
  <si>
    <t>267862.715</t>
  </si>
  <si>
    <t>2688725.483</t>
  </si>
  <si>
    <t>1090</t>
  </si>
  <si>
    <t>3.5951</t>
  </si>
  <si>
    <t>43.264</t>
  </si>
  <si>
    <t>267867.610</t>
  </si>
  <si>
    <t>2688725.154</t>
  </si>
  <si>
    <t>1089</t>
  </si>
  <si>
    <t>3.5999</t>
  </si>
  <si>
    <t>267867.605</t>
  </si>
  <si>
    <t>2688725.155</t>
  </si>
  <si>
    <t>1088</t>
  </si>
  <si>
    <t>3.6120</t>
  </si>
  <si>
    <t>267867.593</t>
  </si>
  <si>
    <t>0+067.87</t>
  </si>
  <si>
    <t>1098</t>
  </si>
  <si>
    <t>43.269</t>
  </si>
  <si>
    <t>267868.164</t>
  </si>
  <si>
    <t>2688724.516</t>
  </si>
  <si>
    <t>1099</t>
  </si>
  <si>
    <t>0+068.00</t>
  </si>
  <si>
    <t>1100</t>
  </si>
  <si>
    <t>43.272</t>
  </si>
  <si>
    <t>267868.155</t>
  </si>
  <si>
    <t>2688724.385</t>
  </si>
  <si>
    <t>0+069.85</t>
  </si>
  <si>
    <t>1104</t>
  </si>
  <si>
    <t>43.324</t>
  </si>
  <si>
    <t>267868.031</t>
  </si>
  <si>
    <t>2688722.540</t>
  </si>
  <si>
    <t>1105</t>
  </si>
  <si>
    <t>1106</t>
  </si>
  <si>
    <t>0+070.45</t>
  </si>
  <si>
    <t>1115</t>
  </si>
  <si>
    <t>3.6220</t>
  </si>
  <si>
    <t>43.353</t>
  </si>
  <si>
    <t>267867.370</t>
  </si>
  <si>
    <t>2688721.983</t>
  </si>
  <si>
    <t>1116</t>
  </si>
  <si>
    <t>3.6726</t>
  </si>
  <si>
    <t>43.453</t>
  </si>
  <si>
    <t>267867.320</t>
  </si>
  <si>
    <t>2688721.987</t>
  </si>
  <si>
    <t>1117</t>
  </si>
  <si>
    <t>3.7739</t>
  </si>
  <si>
    <t>43.454</t>
  </si>
  <si>
    <t>267867.219</t>
  </si>
  <si>
    <t>2688721.993</t>
  </si>
  <si>
    <t>1118</t>
  </si>
  <si>
    <t>4.5005</t>
  </si>
  <si>
    <t>43.468</t>
  </si>
  <si>
    <t>267866.494</t>
  </si>
  <si>
    <t>2688722.042</t>
  </si>
  <si>
    <t>1119</t>
  </si>
  <si>
    <t>267866.493</t>
  </si>
  <si>
    <t>2688722.038</t>
  </si>
  <si>
    <t>1120</t>
  </si>
  <si>
    <t>43.470</t>
  </si>
  <si>
    <t>1121</t>
  </si>
  <si>
    <t>43.371</t>
  </si>
  <si>
    <t>2688722.037</t>
  </si>
  <si>
    <t>0+074.45</t>
  </si>
  <si>
    <t>1126</t>
  </si>
  <si>
    <t>4.5004</t>
  </si>
  <si>
    <t>43.580</t>
  </si>
  <si>
    <t>267866.226</t>
  </si>
  <si>
    <t>2688718.051</t>
  </si>
  <si>
    <t>1132</t>
  </si>
  <si>
    <t>3.6482</t>
  </si>
  <si>
    <t>43.565</t>
  </si>
  <si>
    <t>267867.076</t>
  </si>
  <si>
    <t>2688717.994</t>
  </si>
  <si>
    <t>1131</t>
  </si>
  <si>
    <t>3.7482</t>
  </si>
  <si>
    <t>267866.976</t>
  </si>
  <si>
    <t>2688718.001</t>
  </si>
  <si>
    <t>1130</t>
  </si>
  <si>
    <t>3.7499</t>
  </si>
  <si>
    <t>267866.975</t>
  </si>
  <si>
    <t>1129</t>
  </si>
  <si>
    <t>3.7521</t>
  </si>
  <si>
    <t>267866.973</t>
  </si>
  <si>
    <t>1128</t>
  </si>
  <si>
    <t>3.9692</t>
  </si>
  <si>
    <t>43.569</t>
  </si>
  <si>
    <t>267866.756</t>
  </si>
  <si>
    <t>2688718.016</t>
  </si>
  <si>
    <t>1127</t>
  </si>
  <si>
    <t>0+074.99</t>
  </si>
  <si>
    <t>1141</t>
  </si>
  <si>
    <t>3.0030</t>
  </si>
  <si>
    <t>267867.684</t>
  </si>
  <si>
    <t>2688717.412</t>
  </si>
  <si>
    <t>0+075.00</t>
  </si>
  <si>
    <t>1142</t>
  </si>
  <si>
    <t>3.0021</t>
  </si>
  <si>
    <t>2688717.402</t>
  </si>
  <si>
    <t>0+075.04</t>
  </si>
  <si>
    <t>1143</t>
  </si>
  <si>
    <t>3.0001</t>
  </si>
  <si>
    <t>267867.683</t>
  </si>
  <si>
    <t>2688717.362</t>
  </si>
  <si>
    <t>0+075.05</t>
  </si>
  <si>
    <t>1144</t>
  </si>
  <si>
    <t>2688717.352</t>
  </si>
  <si>
    <t>0+077.00</t>
  </si>
  <si>
    <t>1145</t>
  </si>
  <si>
    <t>43.524</t>
  </si>
  <si>
    <t>267867.552</t>
  </si>
  <si>
    <t>2688715.405</t>
  </si>
  <si>
    <t>0+077.06</t>
  </si>
  <si>
    <t>1146</t>
  </si>
  <si>
    <t>43.526</t>
  </si>
  <si>
    <t>267867.548</t>
  </si>
  <si>
    <t>2688715.344</t>
  </si>
  <si>
    <t>0+077.66</t>
  </si>
  <si>
    <t>1153</t>
  </si>
  <si>
    <t>8.4991</t>
  </si>
  <si>
    <t>43.750</t>
  </si>
  <si>
    <t>267862.021</t>
  </si>
  <si>
    <t>2688715.114</t>
  </si>
  <si>
    <t>1151</t>
  </si>
  <si>
    <t>3.6500</t>
  </si>
  <si>
    <t>43.556</t>
  </si>
  <si>
    <t>267866.859</t>
  </si>
  <si>
    <t>2688714.789</t>
  </si>
  <si>
    <t>1152</t>
  </si>
  <si>
    <t>3.7500</t>
  </si>
  <si>
    <t>43.655</t>
  </si>
  <si>
    <t>267866.759</t>
  </si>
  <si>
    <t>2688714.796</t>
  </si>
  <si>
    <t>0+077.67</t>
  </si>
  <si>
    <t>1154</t>
  </si>
  <si>
    <t>2688715.109</t>
  </si>
  <si>
    <t>1155</t>
  </si>
  <si>
    <t>43.653</t>
  </si>
  <si>
    <t>0+088.46</t>
  </si>
  <si>
    <t>1168</t>
  </si>
  <si>
    <t>43.955</t>
  </si>
  <si>
    <t>267861.297</t>
  </si>
  <si>
    <t>2688704.339</t>
  </si>
  <si>
    <t>1169</t>
  </si>
  <si>
    <t>44.052</t>
  </si>
  <si>
    <t>2688704.338</t>
  </si>
  <si>
    <t>1173</t>
  </si>
  <si>
    <t>43.857</t>
  </si>
  <si>
    <t>267866.186</t>
  </si>
  <si>
    <t>2688704.010</t>
  </si>
  <si>
    <t>0+089.06</t>
  </si>
  <si>
    <t>1183</t>
  </si>
  <si>
    <t>43.862</t>
  </si>
  <si>
    <t>267866.744</t>
  </si>
  <si>
    <t>2688703.371</t>
  </si>
  <si>
    <t>0+115.00</t>
  </si>
  <si>
    <t>1184</t>
  </si>
  <si>
    <t>44.589</t>
  </si>
  <si>
    <t>267865.006</t>
  </si>
  <si>
    <t>2688677.490</t>
  </si>
  <si>
    <t>0+115.86</t>
  </si>
  <si>
    <t>1185</t>
  </si>
  <si>
    <t>44.613</t>
  </si>
  <si>
    <t>267864.949</t>
  </si>
  <si>
    <t>2688676.631</t>
  </si>
  <si>
    <t>1186</t>
  </si>
  <si>
    <t>0+116.46</t>
  </si>
  <si>
    <t>1195</t>
  </si>
  <si>
    <t>44.836</t>
  </si>
  <si>
    <t>267859.421</t>
  </si>
  <si>
    <t>2688676.401</t>
  </si>
  <si>
    <t>1192</t>
  </si>
  <si>
    <t>3.6000</t>
  </si>
  <si>
    <t>44.641</t>
  </si>
  <si>
    <t>267864.310</t>
  </si>
  <si>
    <t>2688676.073</t>
  </si>
  <si>
    <t>1193</t>
  </si>
  <si>
    <t>44.642</t>
  </si>
  <si>
    <t>267864.260</t>
  </si>
  <si>
    <t>2688676.076</t>
  </si>
  <si>
    <t>0+116.47</t>
  </si>
  <si>
    <t>1196</t>
  </si>
  <si>
    <t>44.837</t>
  </si>
  <si>
    <t>2688676.396</t>
  </si>
  <si>
    <t>1197</t>
  </si>
  <si>
    <t>44.740</t>
  </si>
  <si>
    <t>0+127.26</t>
  </si>
  <si>
    <t>1208</t>
  </si>
  <si>
    <t>45.042</t>
  </si>
  <si>
    <t>267858.697</t>
  </si>
  <si>
    <t>2688665.626</t>
  </si>
  <si>
    <t>1209</t>
  </si>
  <si>
    <t>45.139</t>
  </si>
  <si>
    <t>1213</t>
  </si>
  <si>
    <t>3.6172</t>
  </si>
  <si>
    <t>44.944</t>
  </si>
  <si>
    <t>267863.569</t>
  </si>
  <si>
    <t>2688665.298</t>
  </si>
  <si>
    <t>0+127.86</t>
  </si>
  <si>
    <t>1222</t>
  </si>
  <si>
    <t>44.949</t>
  </si>
  <si>
    <t>267864.145</t>
  </si>
  <si>
    <t>2688664.658</t>
  </si>
  <si>
    <t>0+147.00</t>
  </si>
  <si>
    <t>1223</t>
  </si>
  <si>
    <t>45.485</t>
  </si>
  <si>
    <t>267862.863</t>
  </si>
  <si>
    <t>2688645.562</t>
  </si>
  <si>
    <t>0+147.31</t>
  </si>
  <si>
    <t>1224</t>
  </si>
  <si>
    <t>45.493</t>
  </si>
  <si>
    <t>267862.842</t>
  </si>
  <si>
    <t>2688645.249</t>
  </si>
  <si>
    <t>0+147.89</t>
  </si>
  <si>
    <t>1225</t>
  </si>
  <si>
    <t>45.510</t>
  </si>
  <si>
    <t>267862.803</t>
  </si>
  <si>
    <t>2688644.671</t>
  </si>
  <si>
    <t>0+147.90</t>
  </si>
  <si>
    <t>1226</t>
  </si>
  <si>
    <t>2688644.668</t>
  </si>
  <si>
    <t>0+147.91</t>
  </si>
  <si>
    <t>1227</t>
  </si>
  <si>
    <t>3.0004</t>
  </si>
  <si>
    <t>267862.801</t>
  </si>
  <si>
    <t>2688644.650</t>
  </si>
  <si>
    <t>0+147.92</t>
  </si>
  <si>
    <t>1228</t>
  </si>
  <si>
    <t>3.0006</t>
  </si>
  <si>
    <t>2688644.645</t>
  </si>
  <si>
    <t>0+148.49</t>
  </si>
  <si>
    <t>1241</t>
  </si>
  <si>
    <t>8.5041</t>
  </si>
  <si>
    <t>45.733</t>
  </si>
  <si>
    <t>267857.271</t>
  </si>
  <si>
    <t>2688644.441</t>
  </si>
  <si>
    <t>1238</t>
  </si>
  <si>
    <t>3.7731</t>
  </si>
  <si>
    <t>45.542</t>
  </si>
  <si>
    <t>267861.991</t>
  </si>
  <si>
    <t>2688644.124</t>
  </si>
  <si>
    <t>1239</t>
  </si>
  <si>
    <t>3.8200</t>
  </si>
  <si>
    <t>45.543</t>
  </si>
  <si>
    <t>267861.945</t>
  </si>
  <si>
    <t>2688644.127</t>
  </si>
  <si>
    <t>0+148.50</t>
  </si>
  <si>
    <t>1242</t>
  </si>
  <si>
    <t>45.734</t>
  </si>
  <si>
    <t>2688644.436</t>
  </si>
  <si>
    <t>1243</t>
  </si>
  <si>
    <t>45.637</t>
  </si>
  <si>
    <t>0+159.29</t>
  </si>
  <si>
    <t>1256</t>
  </si>
  <si>
    <t>8.5049</t>
  </si>
  <si>
    <t>45.939</t>
  </si>
  <si>
    <t>267856.547</t>
  </si>
  <si>
    <t>2688633.666</t>
  </si>
  <si>
    <t>1259</t>
  </si>
  <si>
    <t>3.5978</t>
  </si>
  <si>
    <t>45.841</t>
  </si>
  <si>
    <t>267861.443</t>
  </si>
  <si>
    <t>2688633.337</t>
  </si>
  <si>
    <t>1258</t>
  </si>
  <si>
    <t>267861.441</t>
  </si>
  <si>
    <t>1257</t>
  </si>
  <si>
    <t>3.6046</t>
  </si>
  <si>
    <t>267861.436</t>
  </si>
  <si>
    <t>0+159.89</t>
  </si>
  <si>
    <t>1267</t>
  </si>
  <si>
    <t>45.846</t>
  </si>
  <si>
    <t>267861.999</t>
  </si>
  <si>
    <t>2688632.698</t>
  </si>
  <si>
    <t>1268</t>
  </si>
  <si>
    <t>0+186.00</t>
  </si>
  <si>
    <t>1275</t>
  </si>
  <si>
    <t>46.577</t>
  </si>
  <si>
    <t>267860.250</t>
  </si>
  <si>
    <t>2688606.650</t>
  </si>
  <si>
    <t>0+186.80</t>
  </si>
  <si>
    <t>1276</t>
  </si>
  <si>
    <t>46.599</t>
  </si>
  <si>
    <t>267860.196</t>
  </si>
  <si>
    <t>2688605.847</t>
  </si>
  <si>
    <t>0+187.40</t>
  </si>
  <si>
    <t>1287</t>
  </si>
  <si>
    <t>8.5035</t>
  </si>
  <si>
    <t>46.823</t>
  </si>
  <si>
    <t>267854.665</t>
  </si>
  <si>
    <t>2688605.618</t>
  </si>
  <si>
    <t>1284</t>
  </si>
  <si>
    <t>46.628</t>
  </si>
  <si>
    <t>267859.558</t>
  </si>
  <si>
    <t>2688605.289</t>
  </si>
  <si>
    <t>1285</t>
  </si>
  <si>
    <t>3.6501</t>
  </si>
  <si>
    <t>46.728</t>
  </si>
  <si>
    <t>267859.508</t>
  </si>
  <si>
    <t>2688605.292</t>
  </si>
  <si>
    <t>0+198.20</t>
  </si>
  <si>
    <t>1301</t>
  </si>
  <si>
    <t>8.5043</t>
  </si>
  <si>
    <t>47.028</t>
  </si>
  <si>
    <t>267853.941</t>
  </si>
  <si>
    <t>2688594.842</t>
  </si>
  <si>
    <t>1302</t>
  </si>
  <si>
    <t>3.6354</t>
  </si>
  <si>
    <t>46.931</t>
  </si>
  <si>
    <t>267858.799</t>
  </si>
  <si>
    <t>2688594.515</t>
  </si>
  <si>
    <t>0+198.80</t>
  </si>
  <si>
    <t>1312</t>
  </si>
  <si>
    <t>46.935</t>
  </si>
  <si>
    <t>267859.393</t>
  </si>
  <si>
    <t>2688593.874</t>
  </si>
  <si>
    <t>1313</t>
  </si>
  <si>
    <t>0+199.00</t>
  </si>
  <si>
    <t>1314</t>
  </si>
  <si>
    <t>46.941</t>
  </si>
  <si>
    <t>267859.379</t>
  </si>
  <si>
    <t>2688593.679</t>
  </si>
  <si>
    <t>0+199.25</t>
  </si>
  <si>
    <t>1315</t>
  </si>
  <si>
    <t>46.948</t>
  </si>
  <si>
    <t>267859.362</t>
  </si>
  <si>
    <t>2688593.426</t>
  </si>
  <si>
    <t>1316</t>
  </si>
  <si>
    <t>0+199.85</t>
  </si>
  <si>
    <t>1322</t>
  </si>
  <si>
    <t>47.076</t>
  </si>
  <si>
    <t>267858.574</t>
  </si>
  <si>
    <t>2688592.877</t>
  </si>
  <si>
    <t>1323</t>
  </si>
  <si>
    <t>4.5000</t>
  </si>
  <si>
    <t>47.091</t>
  </si>
  <si>
    <t>267857.826</t>
  </si>
  <si>
    <t>2688592.927</t>
  </si>
  <si>
    <t>0+199.86</t>
  </si>
  <si>
    <t>1324</t>
  </si>
  <si>
    <t>47.092</t>
  </si>
  <si>
    <t>267857.825</t>
  </si>
  <si>
    <t>2688592.923</t>
  </si>
  <si>
    <t>1325</t>
  </si>
  <si>
    <t>47.094</t>
  </si>
  <si>
    <t>1326</t>
  </si>
  <si>
    <t>46.995</t>
  </si>
  <si>
    <t>2688592.922</t>
  </si>
  <si>
    <t>0+203.85</t>
  </si>
  <si>
    <t>1333</t>
  </si>
  <si>
    <t>47.188</t>
  </si>
  <si>
    <t>267858.406</t>
  </si>
  <si>
    <t>2688588.880</t>
  </si>
  <si>
    <t>1332</t>
  </si>
  <si>
    <t>267858.306</t>
  </si>
  <si>
    <t>2688588.886</t>
  </si>
  <si>
    <t>1331</t>
  </si>
  <si>
    <t>4.4998</t>
  </si>
  <si>
    <t>47.203</t>
  </si>
  <si>
    <t>267857.558</t>
  </si>
  <si>
    <t>2688588.936</t>
  </si>
  <si>
    <t>0+204.45</t>
  </si>
  <si>
    <t>1345</t>
  </si>
  <si>
    <t>47.093</t>
  </si>
  <si>
    <t>267859.014</t>
  </si>
  <si>
    <t>2688588.237</t>
  </si>
  <si>
    <t>0+209.00</t>
  </si>
  <si>
    <t>1346</t>
  </si>
  <si>
    <t>47.221</t>
  </si>
  <si>
    <t>267858.710</t>
  </si>
  <si>
    <t>2688583.702</t>
  </si>
  <si>
    <t>0+209.74</t>
  </si>
  <si>
    <t>1347</t>
  </si>
  <si>
    <t>47.241</t>
  </si>
  <si>
    <t>267858.660</t>
  </si>
  <si>
    <t>2688582.959</t>
  </si>
  <si>
    <t>0+210.34</t>
  </si>
  <si>
    <t>1357</t>
  </si>
  <si>
    <t>8.5032</t>
  </si>
  <si>
    <t>47.465</t>
  </si>
  <si>
    <t>267853.129</t>
  </si>
  <si>
    <t>2688582.729</t>
  </si>
  <si>
    <t>1356</t>
  </si>
  <si>
    <t>47.370</t>
  </si>
  <si>
    <t>267857.871</t>
  </si>
  <si>
    <t>2688582.411</t>
  </si>
  <si>
    <t>0+210.35</t>
  </si>
  <si>
    <t>1358</t>
  </si>
  <si>
    <t>267853.128</t>
  </si>
  <si>
    <t>2688582.724</t>
  </si>
  <si>
    <t>1359</t>
  </si>
  <si>
    <t>47.369</t>
  </si>
  <si>
    <t>0+221.14</t>
  </si>
  <si>
    <t>1375</t>
  </si>
  <si>
    <t>8.5040</t>
  </si>
  <si>
    <t>47.670</t>
  </si>
  <si>
    <t>267852.404</t>
  </si>
  <si>
    <t>2688571.954</t>
  </si>
  <si>
    <t>1376</t>
  </si>
  <si>
    <t>47.767</t>
  </si>
  <si>
    <t>1379</t>
  </si>
  <si>
    <t>3.6905</t>
  </si>
  <si>
    <t>47.574</t>
  </si>
  <si>
    <t>267857.207</t>
  </si>
  <si>
    <t>2688571.631</t>
  </si>
  <si>
    <t>0+221.74</t>
  </si>
  <si>
    <t>1388</t>
  </si>
  <si>
    <t>47.577</t>
  </si>
  <si>
    <t>267857.856</t>
  </si>
  <si>
    <t>2688570.986</t>
  </si>
  <si>
    <t>0+222.00</t>
  </si>
  <si>
    <t>1389</t>
  </si>
  <si>
    <t>47.583</t>
  </si>
  <si>
    <t>267857.839</t>
  </si>
  <si>
    <t>2688570.731</t>
  </si>
  <si>
    <t>0+246.56</t>
  </si>
  <si>
    <t>1417</t>
  </si>
  <si>
    <t>48.151</t>
  </si>
  <si>
    <t>267856.193</t>
  </si>
  <si>
    <t>2688546.222</t>
  </si>
  <si>
    <t>1418</t>
  </si>
  <si>
    <t>0+247.16</t>
  </si>
  <si>
    <t>1429</t>
  </si>
  <si>
    <t>8.4784</t>
  </si>
  <si>
    <t>48.369</t>
  </si>
  <si>
    <t>267850.687</t>
  </si>
  <si>
    <t>2688545.991</t>
  </si>
  <si>
    <t>1430</t>
  </si>
  <si>
    <t>8.5027</t>
  </si>
  <si>
    <t>267850.663</t>
  </si>
  <si>
    <t>2688545.993</t>
  </si>
  <si>
    <t>1428</t>
  </si>
  <si>
    <t>3.7496</t>
  </si>
  <si>
    <t>48.274</t>
  </si>
  <si>
    <t>267855.405</t>
  </si>
  <si>
    <t>2688545.674</t>
  </si>
  <si>
    <t>1431</t>
  </si>
  <si>
    <t>2688545.992</t>
  </si>
  <si>
    <t>0+247.17</t>
  </si>
  <si>
    <t>1432</t>
  </si>
  <si>
    <t>267850.662</t>
  </si>
  <si>
    <t>2688545.988</t>
  </si>
  <si>
    <t>1433</t>
  </si>
  <si>
    <t>48.273</t>
  </si>
  <si>
    <t>2688545.987</t>
  </si>
  <si>
    <t>0+257.96</t>
  </si>
  <si>
    <t>1442</t>
  </si>
  <si>
    <t>48.468</t>
  </si>
  <si>
    <t>267849.938</t>
  </si>
  <si>
    <t>2688535.217</t>
  </si>
  <si>
    <t>1443</t>
  </si>
  <si>
    <t>48.370</t>
  </si>
  <si>
    <t>267854.831</t>
  </si>
  <si>
    <t>2688534.888</t>
  </si>
  <si>
    <t>0+258.56</t>
  </si>
  <si>
    <t>1451</t>
  </si>
  <si>
    <t>48.368</t>
  </si>
  <si>
    <t>267855.389</t>
  </si>
  <si>
    <t>2688534.250</t>
  </si>
  <si>
    <t>1452</t>
  </si>
  <si>
    <t>2688534.249</t>
  </si>
  <si>
    <t>0+269.54</t>
  </si>
  <si>
    <t>1456</t>
  </si>
  <si>
    <t>48.566</t>
  </si>
  <si>
    <t>267854.654</t>
  </si>
  <si>
    <t>2688523.302</t>
  </si>
  <si>
    <t>0+270.13</t>
  </si>
  <si>
    <t>1467</t>
  </si>
  <si>
    <t>48.784</t>
  </si>
  <si>
    <t>267849.124</t>
  </si>
  <si>
    <t>2688523.073</t>
  </si>
  <si>
    <t>1464</t>
  </si>
  <si>
    <t>48.590</t>
  </si>
  <si>
    <t>267853.966</t>
  </si>
  <si>
    <t>2688522.747</t>
  </si>
  <si>
    <t>1465</t>
  </si>
  <si>
    <t>48.689</t>
  </si>
  <si>
    <t>267853.866</t>
  </si>
  <si>
    <t>2688522.754</t>
  </si>
  <si>
    <t>0+280.93</t>
  </si>
  <si>
    <t>1480</t>
  </si>
  <si>
    <t>48.881</t>
  </si>
  <si>
    <t>267848.400</t>
  </si>
  <si>
    <t>2688512.297</t>
  </si>
  <si>
    <t>1481</t>
  </si>
  <si>
    <t>48.978</t>
  </si>
  <si>
    <t>1484</t>
  </si>
  <si>
    <t>48.783</t>
  </si>
  <si>
    <t>267853.292</t>
  </si>
  <si>
    <t>2688511.968</t>
  </si>
  <si>
    <t>0+280.94</t>
  </si>
  <si>
    <t>1486</t>
  </si>
  <si>
    <t>3.5766</t>
  </si>
  <si>
    <t>48.782</t>
  </si>
  <si>
    <t>267853.315</t>
  </si>
  <si>
    <t>2688511.966</t>
  </si>
  <si>
    <t>1485</t>
  </si>
  <si>
    <t>3.5769</t>
  </si>
  <si>
    <t>1487</t>
  </si>
  <si>
    <t>3.5688</t>
  </si>
  <si>
    <t>267853.323</t>
  </si>
  <si>
    <t>2688511.965</t>
  </si>
  <si>
    <t>0+281.53</t>
  </si>
  <si>
    <t>1495</t>
  </si>
  <si>
    <t>267853.851</t>
  </si>
  <si>
    <t>2688511.330</t>
  </si>
  <si>
    <t>0+331.59</t>
  </si>
  <si>
    <t>1547</t>
  </si>
  <si>
    <t>49.826</t>
  </si>
  <si>
    <t>267849.849</t>
  </si>
  <si>
    <t>2688461.426</t>
  </si>
  <si>
    <t>1548</t>
  </si>
  <si>
    <t>49.828</t>
  </si>
  <si>
    <t>267849.749</t>
  </si>
  <si>
    <t>2688461.432</t>
  </si>
  <si>
    <t>1550</t>
  </si>
  <si>
    <t>8.4968</t>
  </si>
  <si>
    <t>50.020</t>
  </si>
  <si>
    <t>267845.013</t>
  </si>
  <si>
    <t>2688461.750</t>
  </si>
  <si>
    <t>0+342.39</t>
  </si>
  <si>
    <t>1570</t>
  </si>
  <si>
    <t>3.7563</t>
  </si>
  <si>
    <t>50.245</t>
  </si>
  <si>
    <t>267849.019</t>
  </si>
  <si>
    <t>2688450.657</t>
  </si>
  <si>
    <t>1569</t>
  </si>
  <si>
    <t>7.9641</t>
  </si>
  <si>
    <t>50.330</t>
  </si>
  <si>
    <t>267844.821</t>
  </si>
  <si>
    <t>2688450.939</t>
  </si>
  <si>
    <t>1568</t>
  </si>
  <si>
    <t>8.4964</t>
  </si>
  <si>
    <t>50.340</t>
  </si>
  <si>
    <t>267844.290</t>
  </si>
  <si>
    <t>2688450.975</t>
  </si>
  <si>
    <t>0+342.99</t>
  </si>
  <si>
    <t>1583</t>
  </si>
  <si>
    <t>50.151</t>
  </si>
  <si>
    <t>267849.733</t>
  </si>
  <si>
    <t>2688450.008</t>
  </si>
  <si>
    <t>0+343.00</t>
  </si>
  <si>
    <t>1584</t>
  </si>
  <si>
    <t>2688450.002</t>
  </si>
  <si>
    <t>0+343.44</t>
  </si>
  <si>
    <t>1585</t>
  </si>
  <si>
    <t>50.165</t>
  </si>
  <si>
    <t>267849.703</t>
  </si>
  <si>
    <t>2688449.559</t>
  </si>
  <si>
    <t>1586</t>
  </si>
  <si>
    <t>0+344.04</t>
  </si>
  <si>
    <t>1595</t>
  </si>
  <si>
    <t>3.7756</t>
  </si>
  <si>
    <t>50.295</t>
  </si>
  <si>
    <t>267848.889</t>
  </si>
  <si>
    <t>2688449.012</t>
  </si>
  <si>
    <t>1596</t>
  </si>
  <si>
    <t>4.5002</t>
  </si>
  <si>
    <t>50.310</t>
  </si>
  <si>
    <t>267848.166</t>
  </si>
  <si>
    <t>2688449.061</t>
  </si>
  <si>
    <t>0+348.04</t>
  </si>
  <si>
    <t>1605</t>
  </si>
  <si>
    <t>50.430</t>
  </si>
  <si>
    <t>267847.899</t>
  </si>
  <si>
    <t>2688445.070</t>
  </si>
  <si>
    <t>1612</t>
  </si>
  <si>
    <t>50.318</t>
  </si>
  <si>
    <t>267848.796</t>
  </si>
  <si>
    <t>2688445.009</t>
  </si>
  <si>
    <t>1611</t>
  </si>
  <si>
    <t>3.6481</t>
  </si>
  <si>
    <t>50.415</t>
  </si>
  <si>
    <t>267848.748</t>
  </si>
  <si>
    <t>2688445.013</t>
  </si>
  <si>
    <t>1606</t>
  </si>
  <si>
    <t>267847.898</t>
  </si>
  <si>
    <t>0+348.05</t>
  </si>
  <si>
    <t>1614</t>
  </si>
  <si>
    <t>3.5723</t>
  </si>
  <si>
    <t>50.314</t>
  </si>
  <si>
    <t>267848.824</t>
  </si>
  <si>
    <t>2688445.007</t>
  </si>
  <si>
    <t>1613</t>
  </si>
  <si>
    <t>3.5732</t>
  </si>
  <si>
    <t>267848.823</t>
  </si>
  <si>
    <t>1615</t>
  </si>
  <si>
    <t>3.5704</t>
  </si>
  <si>
    <t>267848.826</t>
  </si>
  <si>
    <t>0+348.64</t>
  </si>
  <si>
    <t>1620</t>
  </si>
  <si>
    <t>50.321</t>
  </si>
  <si>
    <t>267849.355</t>
  </si>
  <si>
    <t>2688444.371</t>
  </si>
  <si>
    <t>1621</t>
  </si>
  <si>
    <t>0+352.00</t>
  </si>
  <si>
    <t>1623</t>
  </si>
  <si>
    <t>50.421</t>
  </si>
  <si>
    <t>267849.130</t>
  </si>
  <si>
    <t>2688441.023</t>
  </si>
  <si>
    <t>0+352.73</t>
  </si>
  <si>
    <t>1631</t>
  </si>
  <si>
    <t>3.6498</t>
  </si>
  <si>
    <t>50.555</t>
  </si>
  <si>
    <t>267848.433</t>
  </si>
  <si>
    <t>2688440.335</t>
  </si>
  <si>
    <t>1632</t>
  </si>
  <si>
    <t>3.7498</t>
  </si>
  <si>
    <t>267848.333</t>
  </si>
  <si>
    <t>2688440.342</t>
  </si>
  <si>
    <t>1633</t>
  </si>
  <si>
    <t>50.650</t>
  </si>
  <si>
    <t>267843.593</t>
  </si>
  <si>
    <t>2688440.660</t>
  </si>
  <si>
    <t>0+352.74</t>
  </si>
  <si>
    <t>1634</t>
  </si>
  <si>
    <t>50.651</t>
  </si>
  <si>
    <t>2688440.655</t>
  </si>
  <si>
    <t>1635</t>
  </si>
  <si>
    <t>50.554</t>
  </si>
  <si>
    <t>0+363.53</t>
  </si>
  <si>
    <t>1642</t>
  </si>
  <si>
    <t>3.6519</t>
  </si>
  <si>
    <t>50.879</t>
  </si>
  <si>
    <t>267847.707</t>
  </si>
  <si>
    <t>2688429.560</t>
  </si>
  <si>
    <t>1641</t>
  </si>
  <si>
    <t>3.7519</t>
  </si>
  <si>
    <t>50.880</t>
  </si>
  <si>
    <t>267847.607</t>
  </si>
  <si>
    <t>2688429.566</t>
  </si>
  <si>
    <t>1640</t>
  </si>
  <si>
    <t>50.974</t>
  </si>
  <si>
    <t>267842.870</t>
  </si>
  <si>
    <t>2688429.884</t>
  </si>
  <si>
    <t>0+364.13</t>
  </si>
  <si>
    <t>1656</t>
  </si>
  <si>
    <t>50.785</t>
  </si>
  <si>
    <t>267848.317</t>
  </si>
  <si>
    <t>2688428.917</t>
  </si>
  <si>
    <t>1657</t>
  </si>
  <si>
    <t>1658</t>
  </si>
  <si>
    <t>0+390.00</t>
  </si>
  <si>
    <t>1660</t>
  </si>
  <si>
    <t>51.562</t>
  </si>
  <si>
    <t>267846.585</t>
  </si>
  <si>
    <t>2688403.108</t>
  </si>
  <si>
    <t>0+390.54</t>
  </si>
  <si>
    <t>1661</t>
  </si>
  <si>
    <t>51.578</t>
  </si>
  <si>
    <t>267846.549</t>
  </si>
  <si>
    <t>2688402.574</t>
  </si>
  <si>
    <t>0+390.99</t>
  </si>
  <si>
    <t>1662</t>
  </si>
  <si>
    <t>51.591</t>
  </si>
  <si>
    <t>267846.518</t>
  </si>
  <si>
    <t>2688402.117</t>
  </si>
  <si>
    <t>0+391.00</t>
  </si>
  <si>
    <t>1663</t>
  </si>
  <si>
    <t>51.592</t>
  </si>
  <si>
    <t>2688402.110</t>
  </si>
  <si>
    <t>1664</t>
  </si>
  <si>
    <t>267846.517</t>
  </si>
  <si>
    <t>2688402.109</t>
  </si>
  <si>
    <t>0+391.59</t>
  </si>
  <si>
    <t>1671</t>
  </si>
  <si>
    <t>51.721</t>
  </si>
  <si>
    <t>267845.730</t>
  </si>
  <si>
    <t>2688401.568</t>
  </si>
  <si>
    <t>1672</t>
  </si>
  <si>
    <t>51.816</t>
  </si>
  <si>
    <t>267840.990</t>
  </si>
  <si>
    <t>2688401.886</t>
  </si>
  <si>
    <t>0+391.60</t>
  </si>
  <si>
    <t>1673</t>
  </si>
  <si>
    <t>51.817</t>
  </si>
  <si>
    <t>2688401.881</t>
  </si>
  <si>
    <t>1674</t>
  </si>
  <si>
    <t>51.720</t>
  </si>
  <si>
    <t>0+402.39</t>
  </si>
  <si>
    <t>1680</t>
  </si>
  <si>
    <t>3.7529</t>
  </si>
  <si>
    <t>52.045</t>
  </si>
  <si>
    <t>267845.003</t>
  </si>
  <si>
    <t>2688390.793</t>
  </si>
  <si>
    <t>1679</t>
  </si>
  <si>
    <t>52.140</t>
  </si>
  <si>
    <t>267840.267</t>
  </si>
  <si>
    <t>2688391.111</t>
  </si>
  <si>
    <t>0+402.99</t>
  </si>
  <si>
    <t>1693</t>
  </si>
  <si>
    <t>51.951</t>
  </si>
  <si>
    <t>267845.714</t>
  </si>
  <si>
    <t>2688390.143</t>
  </si>
  <si>
    <t>0+403.00</t>
  </si>
  <si>
    <t>1694</t>
  </si>
  <si>
    <t>51.952</t>
  </si>
  <si>
    <t>2688390.137</t>
  </si>
  <si>
    <t>0+425.04</t>
  </si>
  <si>
    <t>1706</t>
  </si>
  <si>
    <t>52.613</t>
  </si>
  <si>
    <t>267844.237</t>
  </si>
  <si>
    <t>2688368.144</t>
  </si>
  <si>
    <t>1707</t>
  </si>
  <si>
    <t>3.0024</t>
  </si>
  <si>
    <t>52.617</t>
  </si>
  <si>
    <t>267844.235</t>
  </si>
  <si>
    <t>0+425.05</t>
  </si>
  <si>
    <t>1708</t>
  </si>
  <si>
    <t>267844.234</t>
  </si>
  <si>
    <t>2688368.139</t>
  </si>
  <si>
    <t>0+425.17</t>
  </si>
  <si>
    <t>1709</t>
  </si>
  <si>
    <t>3.0037</t>
  </si>
  <si>
    <t>267844.225</t>
  </si>
  <si>
    <t>2688368.018</t>
  </si>
  <si>
    <t>0+431.04</t>
  </si>
  <si>
    <t>1738</t>
  </si>
  <si>
    <t>10.0012</t>
  </si>
  <si>
    <t>53.030</t>
  </si>
  <si>
    <t>267836.850</t>
  </si>
  <si>
    <t>2688362.625</t>
  </si>
  <si>
    <t>0+431.05</t>
  </si>
  <si>
    <t>1739</t>
  </si>
  <si>
    <t>267836.849</t>
  </si>
  <si>
    <t>2688362.621</t>
  </si>
  <si>
    <t>1740</t>
  </si>
  <si>
    <t>53.032</t>
  </si>
  <si>
    <t>2688362.620</t>
  </si>
  <si>
    <t>1741</t>
  </si>
  <si>
    <t>52.934</t>
  </si>
  <si>
    <t>0+437.04</t>
  </si>
  <si>
    <t>1748</t>
  </si>
  <si>
    <t>10.0000</t>
  </si>
  <si>
    <t>53.113</t>
  </si>
  <si>
    <t>267836.449</t>
  </si>
  <si>
    <t>2688356.640</t>
  </si>
  <si>
    <t>30/11/2021 9:44:32 AM</t>
  </si>
  <si>
    <t>Trimble Business Center</t>
  </si>
  <si>
    <t>RERHS</t>
  </si>
  <si>
    <t>WB</t>
  </si>
  <si>
    <t>Surface</t>
  </si>
  <si>
    <t>537A-Finished</t>
  </si>
  <si>
    <t>SBDOGL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</si>
</sst>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u/>
      <sz val="10"/>
      <color rgb="FF0000FF"/>
      <name val="Arial"/>
    </font>
    <font>
      <b/>
      <sz val="9"/>
      <color rgb="FF000000"/>
      <name val="Arial"/>
    </font>
    <font>
      <sz val="9"/>
      <color rgb="FF000000"/>
      <name val="Arial"/>
    </font>
    <font>
      <b/>
      <sz val="12"/>
      <color rgb="FF800000"/>
      <name val="Arial"/>
    </font>
    <font>
      <sz val="10"/>
      <color rgb="FF000000"/>
      <name val="Arial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rgb="FFD3D3D3"/>
        <bgColor rgb="FFD3D3D3"/>
      </patternFill>
    </fill>
    <fill>
      <patternFill patternType="solid">
        <fgColor rgb="FFC0C0CF"/>
        <bgColor rgb="FFC0C0CF"/>
      </patternFill>
    </fill>
    <fill>
      <patternFill patternType="solid">
        <fgColor rgb="FFEEEEEE"/>
        <bgColor rgb="FFEEEEE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2">
    <xf numFmtId="0" fontId="1" fillId="0" borderId="0" xfId="0" applyFont="1" applyFill="1" applyBorder="1"/>
    <xf numFmtId="0" fontId="1" fillId="0" borderId="7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7" fillId="4" borderId="9" xfId="0" applyNumberFormat="1" applyFont="1" applyFill="1" applyBorder="1" applyAlignment="1">
      <alignment vertical="top" wrapText="1" readingOrder="1"/>
    </xf>
    <xf numFmtId="0" fontId="7" fillId="4" borderId="9" xfId="0" applyNumberFormat="1" applyFont="1" applyFill="1" applyBorder="1" applyAlignment="1">
      <alignment horizontal="center" vertical="top" wrapText="1" readingOrder="1"/>
    </xf>
    <xf numFmtId="0" fontId="7" fillId="5" borderId="9" xfId="0" applyNumberFormat="1" applyFont="1" applyFill="1" applyBorder="1" applyAlignment="1">
      <alignment vertical="top" wrapText="1" readingOrder="1"/>
    </xf>
    <xf numFmtId="0" fontId="7" fillId="5" borderId="9" xfId="0" applyNumberFormat="1" applyFont="1" applyFill="1" applyBorder="1" applyAlignment="1">
      <alignment vertical="top" wrapText="1" readingOrder="1"/>
    </xf>
    <xf numFmtId="0" fontId="7" fillId="5" borderId="9" xfId="0" applyNumberFormat="1" applyFont="1" applyFill="1" applyBorder="1" applyAlignment="1">
      <alignment horizontal="right" vertical="top" wrapText="1" readingOrder="1"/>
    </xf>
    <xf numFmtId="0" fontId="7" fillId="6" borderId="9" xfId="0" applyNumberFormat="1" applyFont="1" applyFill="1" applyBorder="1" applyAlignment="1">
      <alignment vertical="top" wrapText="1" readingOrder="1"/>
    </xf>
    <xf numFmtId="0" fontId="7" fillId="6" borderId="9" xfId="0" applyNumberFormat="1" applyFont="1" applyFill="1" applyBorder="1" applyAlignment="1">
      <alignment vertical="top" wrapText="1" readingOrder="1"/>
    </xf>
    <xf numFmtId="0" fontId="7" fillId="6" borderId="9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5" fillId="0" borderId="6" xfId="0" applyNumberFormat="1" applyFont="1" applyFill="1" applyBorder="1" applyAlignment="1">
      <alignment vertical="top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vertical="top" wrapText="1" readingOrder="1"/>
    </xf>
    <xf numFmtId="0" fontId="6" fillId="3" borderId="0" xfId="0" applyNumberFormat="1" applyFont="1" applyFill="1" applyBorder="1" applyAlignment="1">
      <alignment horizontal="center"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7" fillId="4" borderId="9" xfId="0" applyNumberFormat="1" applyFont="1" applyFill="1" applyBorder="1" applyAlignment="1">
      <alignment horizontal="center" vertical="top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0" fontId="7" fillId="5" borderId="9" xfId="0" applyNumberFormat="1" applyFont="1" applyFill="1" applyBorder="1" applyAlignment="1">
      <alignment horizontal="left" vertical="top" wrapText="1" readingOrder="1"/>
    </xf>
    <xf numFmtId="0" fontId="7" fillId="5" borderId="9" xfId="0" applyNumberFormat="1" applyFont="1" applyFill="1" applyBorder="1" applyAlignment="1">
      <alignment horizontal="right" vertical="top" wrapText="1" readingOrder="1"/>
    </xf>
    <xf numFmtId="0" fontId="7" fillId="6" borderId="9" xfId="0" applyNumberFormat="1" applyFont="1" applyFill="1" applyBorder="1" applyAlignment="1">
      <alignment horizontal="left" vertical="top" wrapText="1" readingOrder="1"/>
    </xf>
    <xf numFmtId="0" fontId="7" fillId="6" borderId="9" xfId="0" applyNumberFormat="1" applyFont="1" applyFill="1" applyBorder="1" applyAlignment="1">
      <alignment horizontal="right" vertical="top" wrapText="1" readingOrder="1"/>
    </xf>
    <xf numFmtId="0" fontId="7" fillId="0" borderId="12" xfId="0" applyNumberFormat="1" applyFont="1" applyFill="1" applyBorder="1" applyAlignment="1">
      <alignment horizontal="left" vertical="top" wrapText="1" readingOrder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0" fontId="7" fillId="0" borderId="15" xfId="0" applyNumberFormat="1" applyFont="1" applyFill="1" applyBorder="1" applyAlignment="1">
      <alignment horizontal="center" vertical="top" wrapText="1" readingOrder="1"/>
    </xf>
    <xf numFmtId="0" fontId="7" fillId="0" borderId="15" xfId="0" applyNumberFormat="1" applyFont="1" applyFill="1" applyBorder="1" applyAlignment="1">
      <alignment horizontal="right" vertical="top" wrapText="1" readingOrder="1"/>
    </xf>
    <xf numFmtId="0" fontId="1" fillId="0" borderId="16" xfId="0" applyNumberFormat="1" applyFont="1" applyFill="1" applyBorder="1" applyAlignment="1">
      <alignment vertical="top" wrapText="1"/>
    </xf>
    <xf numFmtId="164" fontId="1" fillId="0" borderId="0" xfId="0" applyNumberFormat="1" applyFont="1" applyFill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164" fontId="1" fillId="8" borderId="0" xfId="0" applyNumberFormat="1" applyFont="1" applyFill="1" applyBorder="1" applyAlignment="1">
      <alignment horizontal="center" vertical="center"/>
    </xf>
    <xf numFmtId="0" fontId="1" fillId="8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/>
    <xf numFmtId="0" fontId="8" fillId="9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DCDCDC"/>
      <rgbColor rgb="00D3D3D3"/>
      <rgbColor rgb="00800000"/>
      <rgbColor rgb="00C0C0CF"/>
      <rgbColor rgb="00EEEEEE"/>
      <rgbColor rgb="00FFFFFF"/>
      <rgbColor rgb="0000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G32"/>
  <sheetViews>
    <sheetView showGridLines="0" workbookViewId="0">
      <selection activeCell="B2" sqref="B2:AG2"/>
    </sheetView>
  </sheetViews>
  <sheetFormatPr defaultRowHeight="15" outlineLevelRow="1"/>
  <cols>
    <col min="1" max="16383" width="3.85546875" customWidth="1"/>
  </cols>
  <sheetData>
    <row r="1" spans="1:33" ht="12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12" customHeight="1" outlineLevel="1">
      <c r="B2" s="13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0" hidden="1" customHeight="1"/>
    <row r="4" spans="1:33" ht="0" hidden="1" customHeight="1"/>
    <row r="5" spans="1:33" ht="0" hidden="1" customHeight="1"/>
    <row r="6" spans="1:33" ht="0" hidden="1" customHeight="1"/>
    <row r="7" spans="1:33" ht="0" hidden="1" customHeight="1"/>
    <row r="8" spans="1:33" ht="0" hidden="1" customHeight="1"/>
    <row r="9" spans="1:33" ht="0" hidden="1" customHeight="1"/>
    <row r="10" spans="1:33" ht="0" hidden="1" customHeight="1"/>
    <row r="11" spans="1:33" ht="0" hidden="1" customHeight="1"/>
    <row r="12" spans="1:33" ht="0" hidden="1" customHeight="1"/>
    <row r="13" spans="1:33" ht="0" hidden="1" customHeight="1"/>
    <row r="14" spans="1:33" ht="0" hidden="1" customHeight="1"/>
    <row r="15" spans="1:33" ht="0" hidden="1" customHeight="1"/>
    <row r="16" spans="1:33" ht="0" hidden="1" customHeight="1"/>
    <row r="17" ht="0" hidden="1" customHeight="1"/>
    <row r="18" ht="0" hidden="1" customHeight="1"/>
    <row r="19" ht="0" hidden="1" customHeight="1"/>
    <row r="20" ht="0" hidden="1" customHeight="1"/>
    <row r="21" ht="0" hidden="1" customHeight="1"/>
    <row r="22" ht="0" hidden="1" customHeight="1"/>
    <row r="23" ht="0" hidden="1" customHeight="1"/>
    <row r="24" ht="0" hidden="1" customHeight="1"/>
    <row r="25" ht="0" hidden="1" customHeight="1"/>
    <row r="26" ht="0" hidden="1" customHeight="1"/>
    <row r="27" ht="0" hidden="1" customHeight="1"/>
    <row r="28" ht="0" hidden="1" customHeight="1"/>
    <row r="29" ht="0" hidden="1" customHeight="1"/>
    <row r="30" ht="0" hidden="1" customHeight="1"/>
    <row r="31" ht="0" hidden="1" customHeight="1"/>
    <row r="32" ht="0" hidden="1" customHeight="1"/>
  </sheetData>
  <mergeCells count="2">
    <mergeCell ref="A1:AG1"/>
    <mergeCell ref="B2:AG2"/>
  </mergeCells>
  <hyperlinks>
    <hyperlink ref="B2" location="'StationOffsetReport'!B14" display="Source" xr:uid="{00000000-0004-0000-0000-000000000000}"/>
  </hyperlinks>
  <pageMargins left="0.7" right="0.7" top="0.75" bottom="0.75" header="0.3" footer="0.3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S210"/>
  <sheetViews>
    <sheetView showGridLines="0" topLeftCell="B1" workbookViewId="0">
      <selection activeCell="C12" sqref="B12:S206"/>
    </sheetView>
  </sheetViews>
  <sheetFormatPr defaultRowHeight="15" outlineLevelRow="1"/>
  <cols>
    <col min="1" max="1" width="0" hidden="1" customWidth="1"/>
    <col min="2" max="2" width="0.28515625" customWidth="1"/>
    <col min="3" max="3" width="0.42578125" customWidth="1"/>
    <col min="4" max="4" width="17.42578125" customWidth="1"/>
    <col min="5" max="5" width="1.5703125" customWidth="1"/>
    <col min="6" max="6" width="1.140625" customWidth="1"/>
    <col min="7" max="7" width="15" customWidth="1"/>
    <col min="8" max="8" width="1.85546875" customWidth="1"/>
    <col min="9" max="9" width="10.85546875" customWidth="1"/>
    <col min="10" max="10" width="5.42578125" customWidth="1"/>
    <col min="11" max="11" width="9.42578125" customWidth="1"/>
    <col min="12" max="12" width="1.42578125" customWidth="1"/>
    <col min="13" max="13" width="9.42578125" customWidth="1"/>
    <col min="14" max="14" width="6.85546875" customWidth="1"/>
    <col min="15" max="15" width="16.28515625" customWidth="1"/>
    <col min="16" max="16" width="5.42578125" customWidth="1"/>
    <col min="17" max="17" width="0" hidden="1" customWidth="1"/>
    <col min="18" max="18" width="0.28515625" customWidth="1"/>
    <col min="19" max="19" width="18.140625" customWidth="1"/>
    <col min="20" max="20" width="0" hidden="1" customWidth="1"/>
  </cols>
  <sheetData>
    <row r="1" spans="1:19" ht="18" customHeight="1">
      <c r="A1" s="14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6" t="s">
        <v>3</v>
      </c>
      <c r="L1" s="15"/>
      <c r="M1" s="15"/>
      <c r="N1" s="15"/>
      <c r="O1" s="15"/>
      <c r="P1" s="17"/>
    </row>
    <row r="2" spans="1:19" ht="18" customHeight="1">
      <c r="A2" s="18" t="s">
        <v>4</v>
      </c>
      <c r="B2" s="12"/>
      <c r="C2" s="12"/>
      <c r="D2" s="12"/>
      <c r="E2" s="12"/>
      <c r="F2" s="19" t="s">
        <v>5</v>
      </c>
      <c r="G2" s="12"/>
      <c r="H2" s="12"/>
      <c r="I2" s="12"/>
      <c r="J2" s="12"/>
      <c r="K2" s="19" t="s">
        <v>4</v>
      </c>
      <c r="L2" s="12"/>
      <c r="M2" s="12"/>
      <c r="N2" s="19" t="s">
        <v>6</v>
      </c>
      <c r="O2" s="12"/>
      <c r="P2" s="20"/>
    </row>
    <row r="3" spans="1:19" ht="18" customHeight="1">
      <c r="A3" s="18" t="s">
        <v>7</v>
      </c>
      <c r="B3" s="12"/>
      <c r="C3" s="12"/>
      <c r="D3" s="12"/>
      <c r="E3" s="12"/>
      <c r="F3" s="19" t="s">
        <v>8</v>
      </c>
      <c r="G3" s="12"/>
      <c r="H3" s="12"/>
      <c r="I3" s="12"/>
      <c r="J3" s="12"/>
      <c r="K3" s="19" t="s">
        <v>9</v>
      </c>
      <c r="L3" s="12"/>
      <c r="M3" s="12"/>
      <c r="N3" s="19" t="s">
        <v>6</v>
      </c>
      <c r="O3" s="12"/>
      <c r="P3" s="20"/>
    </row>
    <row r="4" spans="1:19" ht="18" customHeight="1">
      <c r="A4" s="18" t="s">
        <v>10</v>
      </c>
      <c r="B4" s="12"/>
      <c r="C4" s="12"/>
      <c r="D4" s="12"/>
      <c r="E4" s="12"/>
      <c r="F4" s="19" t="s">
        <v>11</v>
      </c>
      <c r="G4" s="12"/>
      <c r="H4" s="12"/>
      <c r="I4" s="12"/>
      <c r="J4" s="12"/>
      <c r="K4" s="19" t="s">
        <v>12</v>
      </c>
      <c r="L4" s="12"/>
      <c r="M4" s="12"/>
      <c r="N4" s="19" t="s">
        <v>13</v>
      </c>
      <c r="O4" s="12"/>
      <c r="P4" s="20"/>
    </row>
    <row r="5" spans="1:19" ht="18" customHeight="1">
      <c r="A5" s="18" t="s">
        <v>14</v>
      </c>
      <c r="B5" s="12"/>
      <c r="C5" s="12"/>
      <c r="D5" s="12"/>
      <c r="E5" s="12"/>
      <c r="F5" s="19" t="s">
        <v>15</v>
      </c>
      <c r="G5" s="12"/>
      <c r="H5" s="12"/>
      <c r="I5" s="12"/>
      <c r="J5" s="12"/>
      <c r="K5" s="19" t="s">
        <v>16</v>
      </c>
      <c r="L5" s="12"/>
      <c r="M5" s="12"/>
      <c r="N5" s="19" t="s">
        <v>13</v>
      </c>
      <c r="O5" s="12"/>
      <c r="P5" s="20"/>
    </row>
    <row r="6" spans="1:19" ht="18" customHeight="1">
      <c r="A6" s="18" t="s">
        <v>17</v>
      </c>
      <c r="B6" s="12"/>
      <c r="C6" s="12"/>
      <c r="D6" s="12"/>
      <c r="E6" s="12"/>
      <c r="F6" s="19" t="s">
        <v>18</v>
      </c>
      <c r="G6" s="12"/>
      <c r="H6" s="12"/>
      <c r="I6" s="12"/>
      <c r="J6" s="12"/>
      <c r="K6" s="19" t="s">
        <v>19</v>
      </c>
      <c r="L6" s="12"/>
      <c r="M6" s="12"/>
      <c r="N6" s="19" t="s">
        <v>18</v>
      </c>
      <c r="O6" s="12"/>
      <c r="P6" s="20"/>
    </row>
    <row r="7" spans="1:19" ht="18" customHeight="1">
      <c r="A7" s="18" t="s">
        <v>20</v>
      </c>
      <c r="B7" s="12"/>
      <c r="C7" s="12"/>
      <c r="D7" s="12"/>
      <c r="E7" s="12"/>
      <c r="F7" s="19" t="s">
        <v>18</v>
      </c>
      <c r="G7" s="12"/>
      <c r="H7" s="12"/>
      <c r="I7" s="12"/>
      <c r="J7" s="12"/>
      <c r="K7" s="19" t="s">
        <v>21</v>
      </c>
      <c r="L7" s="12"/>
      <c r="M7" s="12"/>
      <c r="N7" s="19" t="s">
        <v>18</v>
      </c>
      <c r="O7" s="12"/>
      <c r="P7" s="20"/>
    </row>
    <row r="8" spans="1:19" ht="18" customHeight="1">
      <c r="A8" s="18" t="s">
        <v>22</v>
      </c>
      <c r="B8" s="12"/>
      <c r="C8" s="12"/>
      <c r="D8" s="12"/>
      <c r="E8" s="12"/>
      <c r="F8" s="19" t="s">
        <v>18</v>
      </c>
      <c r="G8" s="12"/>
      <c r="H8" s="12"/>
      <c r="I8" s="12"/>
      <c r="J8" s="12"/>
      <c r="K8" s="19" t="s">
        <v>23</v>
      </c>
      <c r="L8" s="12"/>
      <c r="M8" s="12"/>
      <c r="N8" s="19" t="s">
        <v>18</v>
      </c>
      <c r="O8" s="12"/>
      <c r="P8" s="20"/>
    </row>
    <row r="9" spans="1:19" ht="18" customHeight="1">
      <c r="A9" s="18" t="s">
        <v>24</v>
      </c>
      <c r="B9" s="12"/>
      <c r="C9" s="12"/>
      <c r="D9" s="12"/>
      <c r="E9" s="12"/>
      <c r="F9" s="19" t="s">
        <v>18</v>
      </c>
      <c r="G9" s="12"/>
      <c r="H9" s="12"/>
      <c r="I9" s="12"/>
      <c r="J9" s="12"/>
      <c r="K9" s="19" t="s">
        <v>25</v>
      </c>
      <c r="L9" s="12"/>
      <c r="M9" s="12"/>
      <c r="N9" s="19" t="s">
        <v>18</v>
      </c>
      <c r="O9" s="12"/>
      <c r="P9" s="20"/>
    </row>
    <row r="10" spans="1:19" ht="18" customHeight="1">
      <c r="A10" s="21" t="s">
        <v>26</v>
      </c>
      <c r="B10" s="22"/>
      <c r="C10" s="22"/>
      <c r="D10" s="22"/>
      <c r="E10" s="22"/>
      <c r="F10" s="23" t="s">
        <v>18</v>
      </c>
      <c r="G10" s="22"/>
      <c r="H10" s="22"/>
      <c r="I10" s="22"/>
      <c r="J10" s="22"/>
      <c r="K10" s="1"/>
      <c r="L10" s="1"/>
      <c r="M10" s="1"/>
      <c r="N10" s="1"/>
      <c r="O10" s="1"/>
      <c r="P10" s="2"/>
    </row>
    <row r="11" spans="1:19" ht="22.7" customHeight="1"/>
    <row r="12" spans="1:19" ht="17.100000000000001" customHeight="1">
      <c r="C12" s="24" t="s">
        <v>27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9" ht="7.7" customHeight="1"/>
    <row r="14" spans="1:19" ht="17.100000000000001" customHeight="1">
      <c r="B14" s="25" t="s">
        <v>28</v>
      </c>
      <c r="C14" s="12"/>
      <c r="D14" s="12"/>
      <c r="E14" s="12"/>
      <c r="F14" s="12"/>
      <c r="G14" s="12"/>
      <c r="H14" s="12"/>
    </row>
    <row r="15" spans="1:19" ht="2.1" customHeight="1"/>
    <row r="16" spans="1:19" outlineLevel="1">
      <c r="C16" s="3" t="s">
        <v>18</v>
      </c>
      <c r="D16" s="4" t="s">
        <v>29</v>
      </c>
      <c r="E16" s="26" t="s">
        <v>30</v>
      </c>
      <c r="F16" s="27"/>
      <c r="G16" s="28"/>
      <c r="H16" s="26" t="s">
        <v>31</v>
      </c>
      <c r="I16" s="28"/>
      <c r="J16" s="26" t="s">
        <v>32</v>
      </c>
      <c r="K16" s="27"/>
      <c r="L16" s="28"/>
      <c r="M16" s="26" t="s">
        <v>33</v>
      </c>
      <c r="N16" s="28"/>
      <c r="O16" s="4" t="s">
        <v>34</v>
      </c>
      <c r="P16" s="26" t="s">
        <v>35</v>
      </c>
      <c r="Q16" s="27"/>
      <c r="R16" s="27"/>
      <c r="S16" s="28"/>
    </row>
    <row r="17" spans="3:19" outlineLevel="1">
      <c r="C17" s="5">
        <v>0</v>
      </c>
      <c r="D17" s="6" t="s">
        <v>36</v>
      </c>
      <c r="E17" s="29" t="s">
        <v>37</v>
      </c>
      <c r="F17" s="27"/>
      <c r="G17" s="28"/>
      <c r="H17" s="30" t="s">
        <v>38</v>
      </c>
      <c r="I17" s="28"/>
      <c r="J17" s="30" t="s">
        <v>39</v>
      </c>
      <c r="K17" s="27"/>
      <c r="L17" s="28"/>
      <c r="M17" s="30" t="s">
        <v>40</v>
      </c>
      <c r="N17" s="28"/>
      <c r="O17" s="7" t="s">
        <v>41</v>
      </c>
      <c r="P17" s="30" t="s">
        <v>42</v>
      </c>
      <c r="Q17" s="27"/>
      <c r="R17" s="27"/>
      <c r="S17" s="28"/>
    </row>
    <row r="18" spans="3:19" outlineLevel="1">
      <c r="C18" s="8">
        <v>1</v>
      </c>
      <c r="D18" s="9" t="s">
        <v>18</v>
      </c>
      <c r="E18" s="31" t="s">
        <v>43</v>
      </c>
      <c r="F18" s="27"/>
      <c r="G18" s="28"/>
      <c r="H18" s="32" t="s">
        <v>44</v>
      </c>
      <c r="I18" s="28"/>
      <c r="J18" s="32" t="s">
        <v>45</v>
      </c>
      <c r="K18" s="27"/>
      <c r="L18" s="28"/>
      <c r="M18" s="32" t="s">
        <v>46</v>
      </c>
      <c r="N18" s="28"/>
      <c r="O18" s="10" t="s">
        <v>41</v>
      </c>
      <c r="P18" s="32" t="s">
        <v>42</v>
      </c>
      <c r="Q18" s="27"/>
      <c r="R18" s="27"/>
      <c r="S18" s="28"/>
    </row>
    <row r="19" spans="3:19" outlineLevel="1">
      <c r="C19" s="5">
        <v>2</v>
      </c>
      <c r="D19" s="6" t="s">
        <v>47</v>
      </c>
      <c r="E19" s="29" t="s">
        <v>48</v>
      </c>
      <c r="F19" s="27"/>
      <c r="G19" s="28"/>
      <c r="H19" s="30" t="s">
        <v>49</v>
      </c>
      <c r="I19" s="28"/>
      <c r="J19" s="30" t="s">
        <v>39</v>
      </c>
      <c r="K19" s="27"/>
      <c r="L19" s="28"/>
      <c r="M19" s="30" t="s">
        <v>50</v>
      </c>
      <c r="N19" s="28"/>
      <c r="O19" s="7" t="s">
        <v>51</v>
      </c>
      <c r="P19" s="30" t="s">
        <v>42</v>
      </c>
      <c r="Q19" s="27"/>
      <c r="R19" s="27"/>
      <c r="S19" s="28"/>
    </row>
    <row r="20" spans="3:19" outlineLevel="1">
      <c r="C20" s="8">
        <v>3</v>
      </c>
      <c r="D20" s="9" t="s">
        <v>47</v>
      </c>
      <c r="E20" s="31" t="s">
        <v>52</v>
      </c>
      <c r="F20" s="27"/>
      <c r="G20" s="28"/>
      <c r="H20" s="32" t="s">
        <v>49</v>
      </c>
      <c r="I20" s="28"/>
      <c r="J20" s="32" t="s">
        <v>39</v>
      </c>
      <c r="K20" s="27"/>
      <c r="L20" s="28"/>
      <c r="M20" s="32" t="s">
        <v>50</v>
      </c>
      <c r="N20" s="28"/>
      <c r="O20" s="10" t="s">
        <v>51</v>
      </c>
      <c r="P20" s="32" t="s">
        <v>42</v>
      </c>
      <c r="Q20" s="27"/>
      <c r="R20" s="27"/>
      <c r="S20" s="28"/>
    </row>
    <row r="21" spans="3:19" outlineLevel="1">
      <c r="C21" s="5">
        <v>4</v>
      </c>
      <c r="D21" s="6" t="s">
        <v>53</v>
      </c>
      <c r="E21" s="29" t="s">
        <v>54</v>
      </c>
      <c r="F21" s="27"/>
      <c r="G21" s="28"/>
      <c r="H21" s="30" t="s">
        <v>49</v>
      </c>
      <c r="I21" s="28"/>
      <c r="J21" s="30" t="s">
        <v>55</v>
      </c>
      <c r="K21" s="27"/>
      <c r="L21" s="28"/>
      <c r="M21" s="30" t="s">
        <v>56</v>
      </c>
      <c r="N21" s="28"/>
      <c r="O21" s="7" t="s">
        <v>57</v>
      </c>
      <c r="P21" s="30" t="s">
        <v>42</v>
      </c>
      <c r="Q21" s="27"/>
      <c r="R21" s="27"/>
      <c r="S21" s="28"/>
    </row>
    <row r="22" spans="3:19" outlineLevel="1">
      <c r="C22" s="8">
        <v>5</v>
      </c>
      <c r="D22" s="9" t="s">
        <v>58</v>
      </c>
      <c r="E22" s="31" t="s">
        <v>59</v>
      </c>
      <c r="F22" s="27"/>
      <c r="G22" s="28"/>
      <c r="H22" s="32" t="s">
        <v>49</v>
      </c>
      <c r="I22" s="28"/>
      <c r="J22" s="32" t="s">
        <v>60</v>
      </c>
      <c r="K22" s="27"/>
      <c r="L22" s="28"/>
      <c r="M22" s="32" t="s">
        <v>61</v>
      </c>
      <c r="N22" s="28"/>
      <c r="O22" s="10" t="s">
        <v>62</v>
      </c>
      <c r="P22" s="32" t="s">
        <v>42</v>
      </c>
      <c r="Q22" s="27"/>
      <c r="R22" s="27"/>
      <c r="S22" s="28"/>
    </row>
    <row r="23" spans="3:19" outlineLevel="1">
      <c r="C23" s="5">
        <v>6</v>
      </c>
      <c r="D23" s="6" t="s">
        <v>63</v>
      </c>
      <c r="E23" s="29" t="s">
        <v>64</v>
      </c>
      <c r="F23" s="27"/>
      <c r="G23" s="28"/>
      <c r="H23" s="30" t="s">
        <v>49</v>
      </c>
      <c r="I23" s="28"/>
      <c r="J23" s="30" t="s">
        <v>65</v>
      </c>
      <c r="K23" s="27"/>
      <c r="L23" s="28"/>
      <c r="M23" s="30" t="s">
        <v>66</v>
      </c>
      <c r="N23" s="28"/>
      <c r="O23" s="7" t="s">
        <v>67</v>
      </c>
      <c r="P23" s="30" t="s">
        <v>42</v>
      </c>
      <c r="Q23" s="27"/>
      <c r="R23" s="27"/>
      <c r="S23" s="28"/>
    </row>
    <row r="24" spans="3:19" outlineLevel="1">
      <c r="C24" s="8">
        <v>7</v>
      </c>
      <c r="D24" s="9" t="s">
        <v>63</v>
      </c>
      <c r="E24" s="31" t="s">
        <v>68</v>
      </c>
      <c r="F24" s="27"/>
      <c r="G24" s="28"/>
      <c r="H24" s="32" t="s">
        <v>49</v>
      </c>
      <c r="I24" s="28"/>
      <c r="J24" s="32" t="s">
        <v>65</v>
      </c>
      <c r="K24" s="27"/>
      <c r="L24" s="28"/>
      <c r="M24" s="32" t="s">
        <v>66</v>
      </c>
      <c r="N24" s="28"/>
      <c r="O24" s="10" t="s">
        <v>67</v>
      </c>
      <c r="P24" s="32" t="s">
        <v>42</v>
      </c>
      <c r="Q24" s="27"/>
      <c r="R24" s="27"/>
      <c r="S24" s="28"/>
    </row>
    <row r="25" spans="3:19" outlineLevel="1">
      <c r="C25" s="5">
        <v>8</v>
      </c>
      <c r="D25" s="6" t="s">
        <v>69</v>
      </c>
      <c r="E25" s="29" t="s">
        <v>70</v>
      </c>
      <c r="F25" s="27"/>
      <c r="G25" s="28"/>
      <c r="H25" s="30" t="s">
        <v>71</v>
      </c>
      <c r="I25" s="28"/>
      <c r="J25" s="30" t="s">
        <v>72</v>
      </c>
      <c r="K25" s="27"/>
      <c r="L25" s="28"/>
      <c r="M25" s="30" t="s">
        <v>73</v>
      </c>
      <c r="N25" s="28"/>
      <c r="O25" s="7" t="s">
        <v>74</v>
      </c>
      <c r="P25" s="30" t="s">
        <v>42</v>
      </c>
      <c r="Q25" s="27"/>
      <c r="R25" s="27"/>
      <c r="S25" s="28"/>
    </row>
    <row r="26" spans="3:19" outlineLevel="1">
      <c r="C26" s="8">
        <v>9</v>
      </c>
      <c r="D26" s="9" t="s">
        <v>69</v>
      </c>
      <c r="E26" s="31" t="s">
        <v>75</v>
      </c>
      <c r="F26" s="27"/>
      <c r="G26" s="28"/>
      <c r="H26" s="32" t="s">
        <v>76</v>
      </c>
      <c r="I26" s="28"/>
      <c r="J26" s="32" t="s">
        <v>77</v>
      </c>
      <c r="K26" s="27"/>
      <c r="L26" s="28"/>
      <c r="M26" s="32" t="s">
        <v>78</v>
      </c>
      <c r="N26" s="28"/>
      <c r="O26" s="10" t="s">
        <v>79</v>
      </c>
      <c r="P26" s="32" t="s">
        <v>42</v>
      </c>
      <c r="Q26" s="27"/>
      <c r="R26" s="27"/>
      <c r="S26" s="28"/>
    </row>
    <row r="27" spans="3:19" outlineLevel="1">
      <c r="C27" s="5">
        <v>10</v>
      </c>
      <c r="D27" s="6" t="s">
        <v>69</v>
      </c>
      <c r="E27" s="29" t="s">
        <v>80</v>
      </c>
      <c r="F27" s="27"/>
      <c r="G27" s="28"/>
      <c r="H27" s="30" t="s">
        <v>71</v>
      </c>
      <c r="I27" s="28"/>
      <c r="J27" s="30" t="s">
        <v>72</v>
      </c>
      <c r="K27" s="27"/>
      <c r="L27" s="28"/>
      <c r="M27" s="30" t="s">
        <v>81</v>
      </c>
      <c r="N27" s="28"/>
      <c r="O27" s="7" t="s">
        <v>82</v>
      </c>
      <c r="P27" s="30" t="s">
        <v>42</v>
      </c>
      <c r="Q27" s="27"/>
      <c r="R27" s="27"/>
      <c r="S27" s="28"/>
    </row>
    <row r="28" spans="3:19" outlineLevel="1">
      <c r="C28" s="8">
        <v>11</v>
      </c>
      <c r="D28" s="9" t="s">
        <v>69</v>
      </c>
      <c r="E28" s="31" t="s">
        <v>83</v>
      </c>
      <c r="F28" s="27"/>
      <c r="G28" s="28"/>
      <c r="H28" s="32" t="s">
        <v>71</v>
      </c>
      <c r="I28" s="28"/>
      <c r="J28" s="32" t="s">
        <v>84</v>
      </c>
      <c r="K28" s="27"/>
      <c r="L28" s="28"/>
      <c r="M28" s="32" t="s">
        <v>81</v>
      </c>
      <c r="N28" s="28"/>
      <c r="O28" s="10" t="s">
        <v>82</v>
      </c>
      <c r="P28" s="32" t="s">
        <v>42</v>
      </c>
      <c r="Q28" s="27"/>
      <c r="R28" s="27"/>
      <c r="S28" s="28"/>
    </row>
    <row r="29" spans="3:19" outlineLevel="1">
      <c r="C29" s="5">
        <v>12</v>
      </c>
      <c r="D29" s="6" t="s">
        <v>85</v>
      </c>
      <c r="E29" s="29" t="s">
        <v>86</v>
      </c>
      <c r="F29" s="27"/>
      <c r="G29" s="28"/>
      <c r="H29" s="30" t="s">
        <v>87</v>
      </c>
      <c r="I29" s="28"/>
      <c r="J29" s="30" t="s">
        <v>88</v>
      </c>
      <c r="K29" s="27"/>
      <c r="L29" s="28"/>
      <c r="M29" s="30" t="s">
        <v>89</v>
      </c>
      <c r="N29" s="28"/>
      <c r="O29" s="7" t="s">
        <v>90</v>
      </c>
      <c r="P29" s="30" t="s">
        <v>42</v>
      </c>
      <c r="Q29" s="27"/>
      <c r="R29" s="27"/>
      <c r="S29" s="28"/>
    </row>
    <row r="30" spans="3:19" outlineLevel="1">
      <c r="C30" s="8">
        <v>13</v>
      </c>
      <c r="D30" s="9" t="s">
        <v>85</v>
      </c>
      <c r="E30" s="31" t="s">
        <v>91</v>
      </c>
      <c r="F30" s="27"/>
      <c r="G30" s="28"/>
      <c r="H30" s="32" t="s">
        <v>92</v>
      </c>
      <c r="I30" s="28"/>
      <c r="J30" s="32" t="s">
        <v>93</v>
      </c>
      <c r="K30" s="27"/>
      <c r="L30" s="28"/>
      <c r="M30" s="32" t="s">
        <v>94</v>
      </c>
      <c r="N30" s="28"/>
      <c r="O30" s="10" t="s">
        <v>95</v>
      </c>
      <c r="P30" s="32" t="s">
        <v>42</v>
      </c>
      <c r="Q30" s="27"/>
      <c r="R30" s="27"/>
      <c r="S30" s="28"/>
    </row>
    <row r="31" spans="3:19" outlineLevel="1">
      <c r="C31" s="5">
        <v>14</v>
      </c>
      <c r="D31" s="6" t="s">
        <v>18</v>
      </c>
      <c r="E31" s="29" t="s">
        <v>96</v>
      </c>
      <c r="F31" s="27"/>
      <c r="G31" s="28"/>
      <c r="H31" s="30" t="s">
        <v>97</v>
      </c>
      <c r="I31" s="28"/>
      <c r="J31" s="30" t="s">
        <v>93</v>
      </c>
      <c r="K31" s="27"/>
      <c r="L31" s="28"/>
      <c r="M31" s="30" t="s">
        <v>98</v>
      </c>
      <c r="N31" s="28"/>
      <c r="O31" s="7" t="s">
        <v>99</v>
      </c>
      <c r="P31" s="30" t="s">
        <v>42</v>
      </c>
      <c r="Q31" s="27"/>
      <c r="R31" s="27"/>
      <c r="S31" s="28"/>
    </row>
    <row r="32" spans="3:19" outlineLevel="1">
      <c r="C32" s="8">
        <v>15</v>
      </c>
      <c r="D32" s="9" t="s">
        <v>18</v>
      </c>
      <c r="E32" s="31" t="s">
        <v>100</v>
      </c>
      <c r="F32" s="27"/>
      <c r="G32" s="28"/>
      <c r="H32" s="32" t="s">
        <v>101</v>
      </c>
      <c r="I32" s="28"/>
      <c r="J32" s="32" t="s">
        <v>93</v>
      </c>
      <c r="K32" s="27"/>
      <c r="L32" s="28"/>
      <c r="M32" s="32" t="s">
        <v>102</v>
      </c>
      <c r="N32" s="28"/>
      <c r="O32" s="10" t="s">
        <v>99</v>
      </c>
      <c r="P32" s="32" t="s">
        <v>42</v>
      </c>
      <c r="Q32" s="27"/>
      <c r="R32" s="27"/>
      <c r="S32" s="28"/>
    </row>
    <row r="33" spans="3:19" outlineLevel="1">
      <c r="C33" s="5">
        <v>16</v>
      </c>
      <c r="D33" s="6" t="s">
        <v>103</v>
      </c>
      <c r="E33" s="29" t="s">
        <v>104</v>
      </c>
      <c r="F33" s="27"/>
      <c r="G33" s="28"/>
      <c r="H33" s="30" t="s">
        <v>49</v>
      </c>
      <c r="I33" s="28"/>
      <c r="J33" s="30" t="s">
        <v>105</v>
      </c>
      <c r="K33" s="27"/>
      <c r="L33" s="28"/>
      <c r="M33" s="30" t="s">
        <v>106</v>
      </c>
      <c r="N33" s="28"/>
      <c r="O33" s="7" t="s">
        <v>107</v>
      </c>
      <c r="P33" s="30" t="s">
        <v>42</v>
      </c>
      <c r="Q33" s="27"/>
      <c r="R33" s="27"/>
      <c r="S33" s="28"/>
    </row>
    <row r="34" spans="3:19" outlineLevel="1">
      <c r="C34" s="8">
        <v>17</v>
      </c>
      <c r="D34" s="9" t="s">
        <v>103</v>
      </c>
      <c r="E34" s="31" t="s">
        <v>108</v>
      </c>
      <c r="F34" s="27"/>
      <c r="G34" s="28"/>
      <c r="H34" s="32" t="s">
        <v>49</v>
      </c>
      <c r="I34" s="28"/>
      <c r="J34" s="32" t="s">
        <v>105</v>
      </c>
      <c r="K34" s="27"/>
      <c r="L34" s="28"/>
      <c r="M34" s="32" t="s">
        <v>106</v>
      </c>
      <c r="N34" s="28"/>
      <c r="O34" s="10" t="s">
        <v>107</v>
      </c>
      <c r="P34" s="32" t="s">
        <v>42</v>
      </c>
      <c r="Q34" s="27"/>
      <c r="R34" s="27"/>
      <c r="S34" s="28"/>
    </row>
    <row r="35" spans="3:19" outlineLevel="1">
      <c r="C35" s="5">
        <v>18</v>
      </c>
      <c r="D35" s="6" t="s">
        <v>109</v>
      </c>
      <c r="E35" s="29" t="s">
        <v>110</v>
      </c>
      <c r="F35" s="27"/>
      <c r="G35" s="28"/>
      <c r="H35" s="30" t="s">
        <v>49</v>
      </c>
      <c r="I35" s="28"/>
      <c r="J35" s="30" t="s">
        <v>111</v>
      </c>
      <c r="K35" s="27"/>
      <c r="L35" s="28"/>
      <c r="M35" s="30" t="s">
        <v>112</v>
      </c>
      <c r="N35" s="28"/>
      <c r="O35" s="7" t="s">
        <v>113</v>
      </c>
      <c r="P35" s="30" t="s">
        <v>42</v>
      </c>
      <c r="Q35" s="27"/>
      <c r="R35" s="27"/>
      <c r="S35" s="28"/>
    </row>
    <row r="36" spans="3:19" outlineLevel="1">
      <c r="C36" s="8">
        <v>19</v>
      </c>
      <c r="D36" s="9" t="s">
        <v>114</v>
      </c>
      <c r="E36" s="31" t="s">
        <v>115</v>
      </c>
      <c r="F36" s="27"/>
      <c r="G36" s="28"/>
      <c r="H36" s="32" t="s">
        <v>49</v>
      </c>
      <c r="I36" s="28"/>
      <c r="J36" s="32" t="s">
        <v>116</v>
      </c>
      <c r="K36" s="27"/>
      <c r="L36" s="28"/>
      <c r="M36" s="32" t="s">
        <v>117</v>
      </c>
      <c r="N36" s="28"/>
      <c r="O36" s="10" t="s">
        <v>118</v>
      </c>
      <c r="P36" s="32" t="s">
        <v>42</v>
      </c>
      <c r="Q36" s="27"/>
      <c r="R36" s="27"/>
      <c r="S36" s="28"/>
    </row>
    <row r="37" spans="3:19" outlineLevel="1">
      <c r="C37" s="5">
        <v>20</v>
      </c>
      <c r="D37" s="6" t="s">
        <v>114</v>
      </c>
      <c r="E37" s="29" t="s">
        <v>119</v>
      </c>
      <c r="F37" s="27"/>
      <c r="G37" s="28"/>
      <c r="H37" s="30" t="s">
        <v>49</v>
      </c>
      <c r="I37" s="28"/>
      <c r="J37" s="30" t="s">
        <v>116</v>
      </c>
      <c r="K37" s="27"/>
      <c r="L37" s="28"/>
      <c r="M37" s="30" t="s">
        <v>117</v>
      </c>
      <c r="N37" s="28"/>
      <c r="O37" s="7" t="s">
        <v>118</v>
      </c>
      <c r="P37" s="30" t="s">
        <v>42</v>
      </c>
      <c r="Q37" s="27"/>
      <c r="R37" s="27"/>
      <c r="S37" s="28"/>
    </row>
    <row r="38" spans="3:19" outlineLevel="1">
      <c r="C38" s="8">
        <v>21</v>
      </c>
      <c r="D38" s="9" t="s">
        <v>114</v>
      </c>
      <c r="E38" s="31" t="s">
        <v>120</v>
      </c>
      <c r="F38" s="27"/>
      <c r="G38" s="28"/>
      <c r="H38" s="32" t="s">
        <v>49</v>
      </c>
      <c r="I38" s="28"/>
      <c r="J38" s="32" t="s">
        <v>116</v>
      </c>
      <c r="K38" s="27"/>
      <c r="L38" s="28"/>
      <c r="M38" s="32" t="s">
        <v>117</v>
      </c>
      <c r="N38" s="28"/>
      <c r="O38" s="10" t="s">
        <v>118</v>
      </c>
      <c r="P38" s="32" t="s">
        <v>42</v>
      </c>
      <c r="Q38" s="27"/>
      <c r="R38" s="27"/>
      <c r="S38" s="28"/>
    </row>
    <row r="39" spans="3:19" outlineLevel="1">
      <c r="C39" s="5">
        <v>22</v>
      </c>
      <c r="D39" s="6" t="s">
        <v>121</v>
      </c>
      <c r="E39" s="29" t="s">
        <v>122</v>
      </c>
      <c r="F39" s="27"/>
      <c r="G39" s="28"/>
      <c r="H39" s="30" t="s">
        <v>123</v>
      </c>
      <c r="I39" s="28"/>
      <c r="J39" s="30" t="s">
        <v>124</v>
      </c>
      <c r="K39" s="27"/>
      <c r="L39" s="28"/>
      <c r="M39" s="30" t="s">
        <v>125</v>
      </c>
      <c r="N39" s="28"/>
      <c r="O39" s="7" t="s">
        <v>126</v>
      </c>
      <c r="P39" s="30" t="s">
        <v>42</v>
      </c>
      <c r="Q39" s="27"/>
      <c r="R39" s="27"/>
      <c r="S39" s="28"/>
    </row>
    <row r="40" spans="3:19" outlineLevel="1">
      <c r="C40" s="8">
        <v>23</v>
      </c>
      <c r="D40" s="9" t="s">
        <v>18</v>
      </c>
      <c r="E40" s="31" t="s">
        <v>127</v>
      </c>
      <c r="F40" s="27"/>
      <c r="G40" s="28"/>
      <c r="H40" s="32" t="s">
        <v>128</v>
      </c>
      <c r="I40" s="28"/>
      <c r="J40" s="32" t="s">
        <v>129</v>
      </c>
      <c r="K40" s="27"/>
      <c r="L40" s="28"/>
      <c r="M40" s="32" t="s">
        <v>130</v>
      </c>
      <c r="N40" s="28"/>
      <c r="O40" s="10" t="s">
        <v>131</v>
      </c>
      <c r="P40" s="32" t="s">
        <v>42</v>
      </c>
      <c r="Q40" s="27"/>
      <c r="R40" s="27"/>
      <c r="S40" s="28"/>
    </row>
    <row r="41" spans="3:19" outlineLevel="1">
      <c r="C41" s="5">
        <v>24</v>
      </c>
      <c r="D41" s="6" t="s">
        <v>18</v>
      </c>
      <c r="E41" s="29" t="s">
        <v>132</v>
      </c>
      <c r="F41" s="27"/>
      <c r="G41" s="28"/>
      <c r="H41" s="30" t="s">
        <v>133</v>
      </c>
      <c r="I41" s="28"/>
      <c r="J41" s="30" t="s">
        <v>134</v>
      </c>
      <c r="K41" s="27"/>
      <c r="L41" s="28"/>
      <c r="M41" s="30" t="s">
        <v>135</v>
      </c>
      <c r="N41" s="28"/>
      <c r="O41" s="7" t="s">
        <v>136</v>
      </c>
      <c r="P41" s="30" t="s">
        <v>42</v>
      </c>
      <c r="Q41" s="27"/>
      <c r="R41" s="27"/>
      <c r="S41" s="28"/>
    </row>
    <row r="42" spans="3:19" outlineLevel="1">
      <c r="C42" s="8">
        <v>25</v>
      </c>
      <c r="D42" s="9" t="s">
        <v>18</v>
      </c>
      <c r="E42" s="31" t="s">
        <v>137</v>
      </c>
      <c r="F42" s="27"/>
      <c r="G42" s="28"/>
      <c r="H42" s="32" t="s">
        <v>138</v>
      </c>
      <c r="I42" s="28"/>
      <c r="J42" s="32" t="s">
        <v>139</v>
      </c>
      <c r="K42" s="27"/>
      <c r="L42" s="28"/>
      <c r="M42" s="32" t="s">
        <v>140</v>
      </c>
      <c r="N42" s="28"/>
      <c r="O42" s="10" t="s">
        <v>141</v>
      </c>
      <c r="P42" s="32" t="s">
        <v>42</v>
      </c>
      <c r="Q42" s="27"/>
      <c r="R42" s="27"/>
      <c r="S42" s="28"/>
    </row>
    <row r="43" spans="3:19" outlineLevel="1">
      <c r="C43" s="5">
        <v>26</v>
      </c>
      <c r="D43" s="6" t="s">
        <v>121</v>
      </c>
      <c r="E43" s="29" t="s">
        <v>142</v>
      </c>
      <c r="F43" s="27"/>
      <c r="G43" s="28"/>
      <c r="H43" s="30" t="s">
        <v>138</v>
      </c>
      <c r="I43" s="28"/>
      <c r="J43" s="30" t="s">
        <v>139</v>
      </c>
      <c r="K43" s="27"/>
      <c r="L43" s="28"/>
      <c r="M43" s="30" t="s">
        <v>143</v>
      </c>
      <c r="N43" s="28"/>
      <c r="O43" s="7" t="s">
        <v>144</v>
      </c>
      <c r="P43" s="30" t="s">
        <v>42</v>
      </c>
      <c r="Q43" s="27"/>
      <c r="R43" s="27"/>
      <c r="S43" s="28"/>
    </row>
    <row r="44" spans="3:19" outlineLevel="1">
      <c r="C44" s="8">
        <v>27</v>
      </c>
      <c r="D44" s="9" t="s">
        <v>121</v>
      </c>
      <c r="E44" s="31" t="s">
        <v>145</v>
      </c>
      <c r="F44" s="27"/>
      <c r="G44" s="28"/>
      <c r="H44" s="32" t="s">
        <v>138</v>
      </c>
      <c r="I44" s="28"/>
      <c r="J44" s="32" t="s">
        <v>146</v>
      </c>
      <c r="K44" s="27"/>
      <c r="L44" s="28"/>
      <c r="M44" s="32" t="s">
        <v>143</v>
      </c>
      <c r="N44" s="28"/>
      <c r="O44" s="10" t="s">
        <v>144</v>
      </c>
      <c r="P44" s="32" t="s">
        <v>42</v>
      </c>
      <c r="Q44" s="27"/>
      <c r="R44" s="27"/>
      <c r="S44" s="28"/>
    </row>
    <row r="45" spans="3:19" outlineLevel="1">
      <c r="C45" s="5">
        <v>28</v>
      </c>
      <c r="D45" s="6" t="s">
        <v>121</v>
      </c>
      <c r="E45" s="29" t="s">
        <v>147</v>
      </c>
      <c r="F45" s="27"/>
      <c r="G45" s="28"/>
      <c r="H45" s="30" t="s">
        <v>138</v>
      </c>
      <c r="I45" s="28"/>
      <c r="J45" s="30" t="s">
        <v>148</v>
      </c>
      <c r="K45" s="27"/>
      <c r="L45" s="28"/>
      <c r="M45" s="30" t="s">
        <v>143</v>
      </c>
      <c r="N45" s="28"/>
      <c r="O45" s="7" t="s">
        <v>149</v>
      </c>
      <c r="P45" s="30" t="s">
        <v>42</v>
      </c>
      <c r="Q45" s="27"/>
      <c r="R45" s="27"/>
      <c r="S45" s="28"/>
    </row>
    <row r="46" spans="3:19" outlineLevel="1">
      <c r="C46" s="8">
        <v>29</v>
      </c>
      <c r="D46" s="9" t="s">
        <v>150</v>
      </c>
      <c r="E46" s="31" t="s">
        <v>151</v>
      </c>
      <c r="F46" s="27"/>
      <c r="G46" s="28"/>
      <c r="H46" s="32" t="s">
        <v>152</v>
      </c>
      <c r="I46" s="28"/>
      <c r="J46" s="32" t="s">
        <v>153</v>
      </c>
      <c r="K46" s="27"/>
      <c r="L46" s="28"/>
      <c r="M46" s="32" t="s">
        <v>154</v>
      </c>
      <c r="N46" s="28"/>
      <c r="O46" s="10" t="s">
        <v>155</v>
      </c>
      <c r="P46" s="32" t="s">
        <v>42</v>
      </c>
      <c r="Q46" s="27"/>
      <c r="R46" s="27"/>
      <c r="S46" s="28"/>
    </row>
    <row r="47" spans="3:19" outlineLevel="1">
      <c r="C47" s="5">
        <v>30</v>
      </c>
      <c r="D47" s="6" t="s">
        <v>150</v>
      </c>
      <c r="E47" s="29" t="s">
        <v>156</v>
      </c>
      <c r="F47" s="27"/>
      <c r="G47" s="28"/>
      <c r="H47" s="30" t="s">
        <v>157</v>
      </c>
      <c r="I47" s="28"/>
      <c r="J47" s="30" t="s">
        <v>158</v>
      </c>
      <c r="K47" s="27"/>
      <c r="L47" s="28"/>
      <c r="M47" s="30" t="s">
        <v>159</v>
      </c>
      <c r="N47" s="28"/>
      <c r="O47" s="7" t="s">
        <v>160</v>
      </c>
      <c r="P47" s="30" t="s">
        <v>42</v>
      </c>
      <c r="Q47" s="27"/>
      <c r="R47" s="27"/>
      <c r="S47" s="28"/>
    </row>
    <row r="48" spans="3:19" outlineLevel="1">
      <c r="C48" s="8">
        <v>31</v>
      </c>
      <c r="D48" s="9" t="s">
        <v>18</v>
      </c>
      <c r="E48" s="31" t="s">
        <v>161</v>
      </c>
      <c r="F48" s="27"/>
      <c r="G48" s="28"/>
      <c r="H48" s="32" t="s">
        <v>162</v>
      </c>
      <c r="I48" s="28"/>
      <c r="J48" s="32" t="s">
        <v>158</v>
      </c>
      <c r="K48" s="27"/>
      <c r="L48" s="28"/>
      <c r="M48" s="32" t="s">
        <v>163</v>
      </c>
      <c r="N48" s="28"/>
      <c r="O48" s="10" t="s">
        <v>164</v>
      </c>
      <c r="P48" s="32" t="s">
        <v>42</v>
      </c>
      <c r="Q48" s="27"/>
      <c r="R48" s="27"/>
      <c r="S48" s="28"/>
    </row>
    <row r="49" spans="3:19" outlineLevel="1">
      <c r="C49" s="5">
        <v>32</v>
      </c>
      <c r="D49" s="6" t="s">
        <v>18</v>
      </c>
      <c r="E49" s="29" t="s">
        <v>165</v>
      </c>
      <c r="F49" s="27"/>
      <c r="G49" s="28"/>
      <c r="H49" s="30" t="s">
        <v>166</v>
      </c>
      <c r="I49" s="28"/>
      <c r="J49" s="30" t="s">
        <v>158</v>
      </c>
      <c r="K49" s="27"/>
      <c r="L49" s="28"/>
      <c r="M49" s="30" t="s">
        <v>167</v>
      </c>
      <c r="N49" s="28"/>
      <c r="O49" s="7" t="s">
        <v>164</v>
      </c>
      <c r="P49" s="30" t="s">
        <v>42</v>
      </c>
      <c r="Q49" s="27"/>
      <c r="R49" s="27"/>
      <c r="S49" s="28"/>
    </row>
    <row r="50" spans="3:19" outlineLevel="1">
      <c r="C50" s="8">
        <v>33</v>
      </c>
      <c r="D50" s="9" t="s">
        <v>18</v>
      </c>
      <c r="E50" s="31" t="s">
        <v>168</v>
      </c>
      <c r="F50" s="27"/>
      <c r="G50" s="28"/>
      <c r="H50" s="32" t="s">
        <v>169</v>
      </c>
      <c r="I50" s="28"/>
      <c r="J50" s="32" t="s">
        <v>158</v>
      </c>
      <c r="K50" s="27"/>
      <c r="L50" s="28"/>
      <c r="M50" s="32" t="s">
        <v>170</v>
      </c>
      <c r="N50" s="28"/>
      <c r="O50" s="10" t="s">
        <v>164</v>
      </c>
      <c r="P50" s="32" t="s">
        <v>42</v>
      </c>
      <c r="Q50" s="27"/>
      <c r="R50" s="27"/>
      <c r="S50" s="28"/>
    </row>
    <row r="51" spans="3:19" outlineLevel="1">
      <c r="C51" s="5">
        <v>34</v>
      </c>
      <c r="D51" s="6" t="s">
        <v>18</v>
      </c>
      <c r="E51" s="29" t="s">
        <v>171</v>
      </c>
      <c r="F51" s="27"/>
      <c r="G51" s="28"/>
      <c r="H51" s="30" t="s">
        <v>172</v>
      </c>
      <c r="I51" s="28"/>
      <c r="J51" s="30" t="s">
        <v>173</v>
      </c>
      <c r="K51" s="27"/>
      <c r="L51" s="28"/>
      <c r="M51" s="30" t="s">
        <v>174</v>
      </c>
      <c r="N51" s="28"/>
      <c r="O51" s="7" t="s">
        <v>175</v>
      </c>
      <c r="P51" s="30" t="s">
        <v>42</v>
      </c>
      <c r="Q51" s="27"/>
      <c r="R51" s="27"/>
      <c r="S51" s="28"/>
    </row>
    <row r="52" spans="3:19" outlineLevel="1">
      <c r="C52" s="8">
        <v>35</v>
      </c>
      <c r="D52" s="9" t="s">
        <v>18</v>
      </c>
      <c r="E52" s="31" t="s">
        <v>176</v>
      </c>
      <c r="F52" s="27"/>
      <c r="G52" s="28"/>
      <c r="H52" s="32" t="s">
        <v>152</v>
      </c>
      <c r="I52" s="28"/>
      <c r="J52" s="32" t="s">
        <v>153</v>
      </c>
      <c r="K52" s="27"/>
      <c r="L52" s="28"/>
      <c r="M52" s="32" t="s">
        <v>154</v>
      </c>
      <c r="N52" s="28"/>
      <c r="O52" s="10" t="s">
        <v>155</v>
      </c>
      <c r="P52" s="32" t="s">
        <v>42</v>
      </c>
      <c r="Q52" s="27"/>
      <c r="R52" s="27"/>
      <c r="S52" s="28"/>
    </row>
    <row r="53" spans="3:19" outlineLevel="1">
      <c r="C53" s="5">
        <v>36</v>
      </c>
      <c r="D53" s="6" t="s">
        <v>177</v>
      </c>
      <c r="E53" s="29" t="s">
        <v>178</v>
      </c>
      <c r="F53" s="27"/>
      <c r="G53" s="28"/>
      <c r="H53" s="30" t="s">
        <v>179</v>
      </c>
      <c r="I53" s="28"/>
      <c r="J53" s="30" t="s">
        <v>139</v>
      </c>
      <c r="K53" s="27"/>
      <c r="L53" s="28"/>
      <c r="M53" s="30" t="s">
        <v>180</v>
      </c>
      <c r="N53" s="28"/>
      <c r="O53" s="7" t="s">
        <v>181</v>
      </c>
      <c r="P53" s="30" t="s">
        <v>42</v>
      </c>
      <c r="Q53" s="27"/>
      <c r="R53" s="27"/>
      <c r="S53" s="28"/>
    </row>
    <row r="54" spans="3:19" outlineLevel="1">
      <c r="C54" s="8">
        <v>37</v>
      </c>
      <c r="D54" s="9" t="s">
        <v>182</v>
      </c>
      <c r="E54" s="31" t="s">
        <v>183</v>
      </c>
      <c r="F54" s="27"/>
      <c r="G54" s="28"/>
      <c r="H54" s="32" t="s">
        <v>184</v>
      </c>
      <c r="I54" s="28"/>
      <c r="J54" s="32" t="s">
        <v>139</v>
      </c>
      <c r="K54" s="27"/>
      <c r="L54" s="28"/>
      <c r="M54" s="32" t="s">
        <v>180</v>
      </c>
      <c r="N54" s="28"/>
      <c r="O54" s="10" t="s">
        <v>185</v>
      </c>
      <c r="P54" s="32" t="s">
        <v>42</v>
      </c>
      <c r="Q54" s="27"/>
      <c r="R54" s="27"/>
      <c r="S54" s="28"/>
    </row>
    <row r="55" spans="3:19" outlineLevel="1">
      <c r="C55" s="5">
        <v>38</v>
      </c>
      <c r="D55" s="6" t="s">
        <v>186</v>
      </c>
      <c r="E55" s="29" t="s">
        <v>187</v>
      </c>
      <c r="F55" s="27"/>
      <c r="G55" s="28"/>
      <c r="H55" s="30" t="s">
        <v>188</v>
      </c>
      <c r="I55" s="28"/>
      <c r="J55" s="30" t="s">
        <v>146</v>
      </c>
      <c r="K55" s="27"/>
      <c r="L55" s="28"/>
      <c r="M55" s="30" t="s">
        <v>189</v>
      </c>
      <c r="N55" s="28"/>
      <c r="O55" s="7" t="s">
        <v>190</v>
      </c>
      <c r="P55" s="30" t="s">
        <v>42</v>
      </c>
      <c r="Q55" s="27"/>
      <c r="R55" s="27"/>
      <c r="S55" s="28"/>
    </row>
    <row r="56" spans="3:19" outlineLevel="1">
      <c r="C56" s="8">
        <v>39</v>
      </c>
      <c r="D56" s="9" t="s">
        <v>191</v>
      </c>
      <c r="E56" s="31" t="s">
        <v>192</v>
      </c>
      <c r="F56" s="27"/>
      <c r="G56" s="28"/>
      <c r="H56" s="32" t="s">
        <v>49</v>
      </c>
      <c r="I56" s="28"/>
      <c r="J56" s="32" t="s">
        <v>146</v>
      </c>
      <c r="K56" s="27"/>
      <c r="L56" s="28"/>
      <c r="M56" s="32" t="s">
        <v>189</v>
      </c>
      <c r="N56" s="28"/>
      <c r="O56" s="10" t="s">
        <v>193</v>
      </c>
      <c r="P56" s="32" t="s">
        <v>42</v>
      </c>
      <c r="Q56" s="27"/>
      <c r="R56" s="27"/>
      <c r="S56" s="28"/>
    </row>
    <row r="57" spans="3:19" outlineLevel="1">
      <c r="C57" s="5">
        <v>40</v>
      </c>
      <c r="D57" s="6" t="s">
        <v>194</v>
      </c>
      <c r="E57" s="29" t="s">
        <v>195</v>
      </c>
      <c r="F57" s="27"/>
      <c r="G57" s="28"/>
      <c r="H57" s="30" t="s">
        <v>49</v>
      </c>
      <c r="I57" s="28"/>
      <c r="J57" s="30" t="s">
        <v>196</v>
      </c>
      <c r="K57" s="27"/>
      <c r="L57" s="28"/>
      <c r="M57" s="30" t="s">
        <v>197</v>
      </c>
      <c r="N57" s="28"/>
      <c r="O57" s="7" t="s">
        <v>198</v>
      </c>
      <c r="P57" s="30" t="s">
        <v>42</v>
      </c>
      <c r="Q57" s="27"/>
      <c r="R57" s="27"/>
      <c r="S57" s="28"/>
    </row>
    <row r="58" spans="3:19" outlineLevel="1">
      <c r="C58" s="8">
        <v>41</v>
      </c>
      <c r="D58" s="9" t="s">
        <v>199</v>
      </c>
      <c r="E58" s="31" t="s">
        <v>200</v>
      </c>
      <c r="F58" s="27"/>
      <c r="G58" s="28"/>
      <c r="H58" s="32" t="s">
        <v>49</v>
      </c>
      <c r="I58" s="28"/>
      <c r="J58" s="32" t="s">
        <v>201</v>
      </c>
      <c r="K58" s="27"/>
      <c r="L58" s="28"/>
      <c r="M58" s="32" t="s">
        <v>202</v>
      </c>
      <c r="N58" s="28"/>
      <c r="O58" s="10" t="s">
        <v>203</v>
      </c>
      <c r="P58" s="32" t="s">
        <v>42</v>
      </c>
      <c r="Q58" s="27"/>
      <c r="R58" s="27"/>
      <c r="S58" s="28"/>
    </row>
    <row r="59" spans="3:19" outlineLevel="1">
      <c r="C59" s="5">
        <v>42</v>
      </c>
      <c r="D59" s="6" t="s">
        <v>204</v>
      </c>
      <c r="E59" s="29" t="s">
        <v>205</v>
      </c>
      <c r="F59" s="27"/>
      <c r="G59" s="28"/>
      <c r="H59" s="30" t="s">
        <v>206</v>
      </c>
      <c r="I59" s="28"/>
      <c r="J59" s="30" t="s">
        <v>207</v>
      </c>
      <c r="K59" s="27"/>
      <c r="L59" s="28"/>
      <c r="M59" s="30" t="s">
        <v>208</v>
      </c>
      <c r="N59" s="28"/>
      <c r="O59" s="7" t="s">
        <v>209</v>
      </c>
      <c r="P59" s="30" t="s">
        <v>42</v>
      </c>
      <c r="Q59" s="27"/>
      <c r="R59" s="27"/>
      <c r="S59" s="28"/>
    </row>
    <row r="60" spans="3:19" outlineLevel="1">
      <c r="C60" s="8">
        <v>43</v>
      </c>
      <c r="D60" s="9" t="s">
        <v>204</v>
      </c>
      <c r="E60" s="31" t="s">
        <v>210</v>
      </c>
      <c r="F60" s="27"/>
      <c r="G60" s="28"/>
      <c r="H60" s="32" t="s">
        <v>211</v>
      </c>
      <c r="I60" s="28"/>
      <c r="J60" s="32" t="s">
        <v>212</v>
      </c>
      <c r="K60" s="27"/>
      <c r="L60" s="28"/>
      <c r="M60" s="32" t="s">
        <v>213</v>
      </c>
      <c r="N60" s="28"/>
      <c r="O60" s="10" t="s">
        <v>214</v>
      </c>
      <c r="P60" s="32" t="s">
        <v>42</v>
      </c>
      <c r="Q60" s="27"/>
      <c r="R60" s="27"/>
      <c r="S60" s="28"/>
    </row>
    <row r="61" spans="3:19" outlineLevel="1">
      <c r="C61" s="5">
        <v>44</v>
      </c>
      <c r="D61" s="6" t="s">
        <v>18</v>
      </c>
      <c r="E61" s="29" t="s">
        <v>215</v>
      </c>
      <c r="F61" s="27"/>
      <c r="G61" s="28"/>
      <c r="H61" s="30" t="s">
        <v>216</v>
      </c>
      <c r="I61" s="28"/>
      <c r="J61" s="30" t="s">
        <v>217</v>
      </c>
      <c r="K61" s="27"/>
      <c r="L61" s="28"/>
      <c r="M61" s="30" t="s">
        <v>218</v>
      </c>
      <c r="N61" s="28"/>
      <c r="O61" s="7" t="s">
        <v>219</v>
      </c>
      <c r="P61" s="30" t="s">
        <v>42</v>
      </c>
      <c r="Q61" s="27"/>
      <c r="R61" s="27"/>
      <c r="S61" s="28"/>
    </row>
    <row r="62" spans="3:19" outlineLevel="1">
      <c r="C62" s="8">
        <v>45</v>
      </c>
      <c r="D62" s="9" t="s">
        <v>220</v>
      </c>
      <c r="E62" s="31" t="s">
        <v>221</v>
      </c>
      <c r="F62" s="27"/>
      <c r="G62" s="28"/>
      <c r="H62" s="32" t="s">
        <v>206</v>
      </c>
      <c r="I62" s="28"/>
      <c r="J62" s="32" t="s">
        <v>207</v>
      </c>
      <c r="K62" s="27"/>
      <c r="L62" s="28"/>
      <c r="M62" s="32" t="s">
        <v>208</v>
      </c>
      <c r="N62" s="28"/>
      <c r="O62" s="10" t="s">
        <v>222</v>
      </c>
      <c r="P62" s="32" t="s">
        <v>42</v>
      </c>
      <c r="Q62" s="27"/>
      <c r="R62" s="27"/>
      <c r="S62" s="28"/>
    </row>
    <row r="63" spans="3:19" outlineLevel="1">
      <c r="C63" s="5">
        <v>46</v>
      </c>
      <c r="D63" s="6" t="s">
        <v>220</v>
      </c>
      <c r="E63" s="29" t="s">
        <v>223</v>
      </c>
      <c r="F63" s="27"/>
      <c r="G63" s="28"/>
      <c r="H63" s="30" t="s">
        <v>206</v>
      </c>
      <c r="I63" s="28"/>
      <c r="J63" s="30" t="s">
        <v>224</v>
      </c>
      <c r="K63" s="27"/>
      <c r="L63" s="28"/>
      <c r="M63" s="30" t="s">
        <v>208</v>
      </c>
      <c r="N63" s="28"/>
      <c r="O63" s="7" t="s">
        <v>222</v>
      </c>
      <c r="P63" s="30" t="s">
        <v>42</v>
      </c>
      <c r="Q63" s="27"/>
      <c r="R63" s="27"/>
      <c r="S63" s="28"/>
    </row>
    <row r="64" spans="3:19" outlineLevel="1">
      <c r="C64" s="8">
        <v>47</v>
      </c>
      <c r="D64" s="9" t="s">
        <v>225</v>
      </c>
      <c r="E64" s="31" t="s">
        <v>226</v>
      </c>
      <c r="F64" s="27"/>
      <c r="G64" s="28"/>
      <c r="H64" s="32" t="s">
        <v>71</v>
      </c>
      <c r="I64" s="28"/>
      <c r="J64" s="32" t="s">
        <v>227</v>
      </c>
      <c r="K64" s="27"/>
      <c r="L64" s="28"/>
      <c r="M64" s="32" t="s">
        <v>228</v>
      </c>
      <c r="N64" s="28"/>
      <c r="O64" s="10" t="s">
        <v>229</v>
      </c>
      <c r="P64" s="32" t="s">
        <v>42</v>
      </c>
      <c r="Q64" s="27"/>
      <c r="R64" s="27"/>
      <c r="S64" s="28"/>
    </row>
    <row r="65" spans="3:19" outlineLevel="1">
      <c r="C65" s="5">
        <v>48</v>
      </c>
      <c r="D65" s="6" t="s">
        <v>225</v>
      </c>
      <c r="E65" s="29" t="s">
        <v>230</v>
      </c>
      <c r="F65" s="27"/>
      <c r="G65" s="28"/>
      <c r="H65" s="30" t="s">
        <v>71</v>
      </c>
      <c r="I65" s="28"/>
      <c r="J65" s="30" t="s">
        <v>231</v>
      </c>
      <c r="K65" s="27"/>
      <c r="L65" s="28"/>
      <c r="M65" s="30" t="s">
        <v>228</v>
      </c>
      <c r="N65" s="28"/>
      <c r="O65" s="7" t="s">
        <v>232</v>
      </c>
      <c r="P65" s="30" t="s">
        <v>42</v>
      </c>
      <c r="Q65" s="27"/>
      <c r="R65" s="27"/>
      <c r="S65" s="28"/>
    </row>
    <row r="66" spans="3:19" outlineLevel="1">
      <c r="C66" s="8">
        <v>49</v>
      </c>
      <c r="D66" s="9" t="s">
        <v>225</v>
      </c>
      <c r="E66" s="31" t="s">
        <v>233</v>
      </c>
      <c r="F66" s="27"/>
      <c r="G66" s="28"/>
      <c r="H66" s="32" t="s">
        <v>97</v>
      </c>
      <c r="I66" s="28"/>
      <c r="J66" s="32" t="s">
        <v>234</v>
      </c>
      <c r="K66" s="27"/>
      <c r="L66" s="28"/>
      <c r="M66" s="32" t="s">
        <v>235</v>
      </c>
      <c r="N66" s="28"/>
      <c r="O66" s="10" t="s">
        <v>236</v>
      </c>
      <c r="P66" s="32" t="s">
        <v>42</v>
      </c>
      <c r="Q66" s="27"/>
      <c r="R66" s="27"/>
      <c r="S66" s="28"/>
    </row>
    <row r="67" spans="3:19" outlineLevel="1">
      <c r="C67" s="5">
        <v>50</v>
      </c>
      <c r="D67" s="6" t="s">
        <v>237</v>
      </c>
      <c r="E67" s="29" t="s">
        <v>238</v>
      </c>
      <c r="F67" s="27"/>
      <c r="G67" s="28"/>
      <c r="H67" s="30" t="s">
        <v>49</v>
      </c>
      <c r="I67" s="28"/>
      <c r="J67" s="30" t="s">
        <v>239</v>
      </c>
      <c r="K67" s="27"/>
      <c r="L67" s="28"/>
      <c r="M67" s="30" t="s">
        <v>240</v>
      </c>
      <c r="N67" s="28"/>
      <c r="O67" s="7" t="s">
        <v>241</v>
      </c>
      <c r="P67" s="30" t="s">
        <v>42</v>
      </c>
      <c r="Q67" s="27"/>
      <c r="R67" s="27"/>
      <c r="S67" s="28"/>
    </row>
    <row r="68" spans="3:19" outlineLevel="1">
      <c r="C68" s="8">
        <v>51</v>
      </c>
      <c r="D68" s="9" t="s">
        <v>242</v>
      </c>
      <c r="E68" s="31" t="s">
        <v>243</v>
      </c>
      <c r="F68" s="27"/>
      <c r="G68" s="28"/>
      <c r="H68" s="32" t="s">
        <v>49</v>
      </c>
      <c r="I68" s="28"/>
      <c r="J68" s="32" t="s">
        <v>244</v>
      </c>
      <c r="K68" s="27"/>
      <c r="L68" s="28"/>
      <c r="M68" s="32" t="s">
        <v>245</v>
      </c>
      <c r="N68" s="28"/>
      <c r="O68" s="10" t="s">
        <v>246</v>
      </c>
      <c r="P68" s="32" t="s">
        <v>42</v>
      </c>
      <c r="Q68" s="27"/>
      <c r="R68" s="27"/>
      <c r="S68" s="28"/>
    </row>
    <row r="69" spans="3:19" outlineLevel="1">
      <c r="C69" s="5">
        <v>52</v>
      </c>
      <c r="D69" s="6" t="s">
        <v>247</v>
      </c>
      <c r="E69" s="29" t="s">
        <v>248</v>
      </c>
      <c r="F69" s="27"/>
      <c r="G69" s="28"/>
      <c r="H69" s="30" t="s">
        <v>49</v>
      </c>
      <c r="I69" s="28"/>
      <c r="J69" s="30" t="s">
        <v>249</v>
      </c>
      <c r="K69" s="27"/>
      <c r="L69" s="28"/>
      <c r="M69" s="30" t="s">
        <v>250</v>
      </c>
      <c r="N69" s="28"/>
      <c r="O69" s="7" t="s">
        <v>251</v>
      </c>
      <c r="P69" s="30" t="s">
        <v>42</v>
      </c>
      <c r="Q69" s="27"/>
      <c r="R69" s="27"/>
      <c r="S69" s="28"/>
    </row>
    <row r="70" spans="3:19" outlineLevel="1">
      <c r="C70" s="8">
        <v>53</v>
      </c>
      <c r="D70" s="9" t="s">
        <v>18</v>
      </c>
      <c r="E70" s="31" t="s">
        <v>252</v>
      </c>
      <c r="F70" s="27"/>
      <c r="G70" s="28"/>
      <c r="H70" s="32" t="s">
        <v>188</v>
      </c>
      <c r="I70" s="28"/>
      <c r="J70" s="32" t="s">
        <v>249</v>
      </c>
      <c r="K70" s="27"/>
      <c r="L70" s="28"/>
      <c r="M70" s="32" t="s">
        <v>250</v>
      </c>
      <c r="N70" s="28"/>
      <c r="O70" s="10" t="s">
        <v>251</v>
      </c>
      <c r="P70" s="32" t="s">
        <v>42</v>
      </c>
      <c r="Q70" s="27"/>
      <c r="R70" s="27"/>
      <c r="S70" s="28"/>
    </row>
    <row r="71" spans="3:19" outlineLevel="1">
      <c r="C71" s="5">
        <v>54</v>
      </c>
      <c r="D71" s="6" t="s">
        <v>253</v>
      </c>
      <c r="E71" s="29" t="s">
        <v>254</v>
      </c>
      <c r="F71" s="27"/>
      <c r="G71" s="28"/>
      <c r="H71" s="30" t="s">
        <v>71</v>
      </c>
      <c r="I71" s="28"/>
      <c r="J71" s="30" t="s">
        <v>255</v>
      </c>
      <c r="K71" s="27"/>
      <c r="L71" s="28"/>
      <c r="M71" s="30" t="s">
        <v>256</v>
      </c>
      <c r="N71" s="28"/>
      <c r="O71" s="7" t="s">
        <v>257</v>
      </c>
      <c r="P71" s="30" t="s">
        <v>42</v>
      </c>
      <c r="Q71" s="27"/>
      <c r="R71" s="27"/>
      <c r="S71" s="28"/>
    </row>
    <row r="72" spans="3:19" outlineLevel="1">
      <c r="C72" s="8">
        <v>55</v>
      </c>
      <c r="D72" s="9" t="s">
        <v>253</v>
      </c>
      <c r="E72" s="31" t="s">
        <v>258</v>
      </c>
      <c r="F72" s="27"/>
      <c r="G72" s="28"/>
      <c r="H72" s="32" t="s">
        <v>259</v>
      </c>
      <c r="I72" s="28"/>
      <c r="J72" s="32" t="s">
        <v>260</v>
      </c>
      <c r="K72" s="27"/>
      <c r="L72" s="28"/>
      <c r="M72" s="32" t="s">
        <v>261</v>
      </c>
      <c r="N72" s="28"/>
      <c r="O72" s="10" t="s">
        <v>262</v>
      </c>
      <c r="P72" s="32" t="s">
        <v>42</v>
      </c>
      <c r="Q72" s="27"/>
      <c r="R72" s="27"/>
      <c r="S72" s="28"/>
    </row>
    <row r="73" spans="3:19" outlineLevel="1">
      <c r="C73" s="5">
        <v>56</v>
      </c>
      <c r="D73" s="6" t="s">
        <v>18</v>
      </c>
      <c r="E73" s="29" t="s">
        <v>263</v>
      </c>
      <c r="F73" s="27"/>
      <c r="G73" s="28"/>
      <c r="H73" s="30" t="s">
        <v>211</v>
      </c>
      <c r="I73" s="28"/>
      <c r="J73" s="30" t="s">
        <v>264</v>
      </c>
      <c r="K73" s="27"/>
      <c r="L73" s="28"/>
      <c r="M73" s="30" t="s">
        <v>265</v>
      </c>
      <c r="N73" s="28"/>
      <c r="O73" s="7" t="s">
        <v>266</v>
      </c>
      <c r="P73" s="30" t="s">
        <v>42</v>
      </c>
      <c r="Q73" s="27"/>
      <c r="R73" s="27"/>
      <c r="S73" s="28"/>
    </row>
    <row r="74" spans="3:19" outlineLevel="1">
      <c r="C74" s="8">
        <v>57</v>
      </c>
      <c r="D74" s="9" t="s">
        <v>267</v>
      </c>
      <c r="E74" s="31" t="s">
        <v>268</v>
      </c>
      <c r="F74" s="27"/>
      <c r="G74" s="28"/>
      <c r="H74" s="32" t="s">
        <v>71</v>
      </c>
      <c r="I74" s="28"/>
      <c r="J74" s="32" t="s">
        <v>269</v>
      </c>
      <c r="K74" s="27"/>
      <c r="L74" s="28"/>
      <c r="M74" s="32" t="s">
        <v>256</v>
      </c>
      <c r="N74" s="28"/>
      <c r="O74" s="10" t="s">
        <v>270</v>
      </c>
      <c r="P74" s="32" t="s">
        <v>42</v>
      </c>
      <c r="Q74" s="27"/>
      <c r="R74" s="27"/>
      <c r="S74" s="28"/>
    </row>
    <row r="75" spans="3:19" outlineLevel="1">
      <c r="C75" s="5">
        <v>58</v>
      </c>
      <c r="D75" s="6" t="s">
        <v>267</v>
      </c>
      <c r="E75" s="29" t="s">
        <v>271</v>
      </c>
      <c r="F75" s="27"/>
      <c r="G75" s="28"/>
      <c r="H75" s="30" t="s">
        <v>71</v>
      </c>
      <c r="I75" s="28"/>
      <c r="J75" s="30" t="s">
        <v>272</v>
      </c>
      <c r="K75" s="27"/>
      <c r="L75" s="28"/>
      <c r="M75" s="30" t="s">
        <v>256</v>
      </c>
      <c r="N75" s="28"/>
      <c r="O75" s="7" t="s">
        <v>270</v>
      </c>
      <c r="P75" s="30" t="s">
        <v>42</v>
      </c>
      <c r="Q75" s="27"/>
      <c r="R75" s="27"/>
      <c r="S75" s="28"/>
    </row>
    <row r="76" spans="3:19" outlineLevel="1">
      <c r="C76" s="8">
        <v>59</v>
      </c>
      <c r="D76" s="9" t="s">
        <v>273</v>
      </c>
      <c r="E76" s="31" t="s">
        <v>274</v>
      </c>
      <c r="F76" s="27"/>
      <c r="G76" s="28"/>
      <c r="H76" s="32" t="s">
        <v>87</v>
      </c>
      <c r="I76" s="28"/>
      <c r="J76" s="32" t="s">
        <v>275</v>
      </c>
      <c r="K76" s="27"/>
      <c r="L76" s="28"/>
      <c r="M76" s="32" t="s">
        <v>276</v>
      </c>
      <c r="N76" s="28"/>
      <c r="O76" s="10" t="s">
        <v>277</v>
      </c>
      <c r="P76" s="32" t="s">
        <v>42</v>
      </c>
      <c r="Q76" s="27"/>
      <c r="R76" s="27"/>
      <c r="S76" s="28"/>
    </row>
    <row r="77" spans="3:19" outlineLevel="1">
      <c r="C77" s="5">
        <v>60</v>
      </c>
      <c r="D77" s="6" t="s">
        <v>273</v>
      </c>
      <c r="E77" s="29" t="s">
        <v>278</v>
      </c>
      <c r="F77" s="27"/>
      <c r="G77" s="28"/>
      <c r="H77" s="30" t="s">
        <v>87</v>
      </c>
      <c r="I77" s="28"/>
      <c r="J77" s="30" t="s">
        <v>279</v>
      </c>
      <c r="K77" s="27"/>
      <c r="L77" s="28"/>
      <c r="M77" s="30" t="s">
        <v>276</v>
      </c>
      <c r="N77" s="28"/>
      <c r="O77" s="7" t="s">
        <v>277</v>
      </c>
      <c r="P77" s="30" t="s">
        <v>42</v>
      </c>
      <c r="Q77" s="27"/>
      <c r="R77" s="27"/>
      <c r="S77" s="28"/>
    </row>
    <row r="78" spans="3:19" outlineLevel="1">
      <c r="C78" s="8">
        <v>61</v>
      </c>
      <c r="D78" s="9" t="s">
        <v>273</v>
      </c>
      <c r="E78" s="31" t="s">
        <v>280</v>
      </c>
      <c r="F78" s="27"/>
      <c r="G78" s="28"/>
      <c r="H78" s="32" t="s">
        <v>281</v>
      </c>
      <c r="I78" s="28"/>
      <c r="J78" s="32" t="s">
        <v>282</v>
      </c>
      <c r="K78" s="27"/>
      <c r="L78" s="28"/>
      <c r="M78" s="32" t="s">
        <v>283</v>
      </c>
      <c r="N78" s="28"/>
      <c r="O78" s="10" t="s">
        <v>284</v>
      </c>
      <c r="P78" s="32" t="s">
        <v>42</v>
      </c>
      <c r="Q78" s="27"/>
      <c r="R78" s="27"/>
      <c r="S78" s="28"/>
    </row>
    <row r="79" spans="3:19" outlineLevel="1">
      <c r="C79" s="5">
        <v>62</v>
      </c>
      <c r="D79" s="6" t="s">
        <v>285</v>
      </c>
      <c r="E79" s="29" t="s">
        <v>286</v>
      </c>
      <c r="F79" s="27"/>
      <c r="G79" s="28"/>
      <c r="H79" s="30" t="s">
        <v>49</v>
      </c>
      <c r="I79" s="28"/>
      <c r="J79" s="30" t="s">
        <v>287</v>
      </c>
      <c r="K79" s="27"/>
      <c r="L79" s="28"/>
      <c r="M79" s="30" t="s">
        <v>288</v>
      </c>
      <c r="N79" s="28"/>
      <c r="O79" s="7" t="s">
        <v>289</v>
      </c>
      <c r="P79" s="30" t="s">
        <v>42</v>
      </c>
      <c r="Q79" s="27"/>
      <c r="R79" s="27"/>
      <c r="S79" s="28"/>
    </row>
    <row r="80" spans="3:19" outlineLevel="1">
      <c r="C80" s="8">
        <v>63</v>
      </c>
      <c r="D80" s="9" t="s">
        <v>290</v>
      </c>
      <c r="E80" s="31" t="s">
        <v>291</v>
      </c>
      <c r="F80" s="27"/>
      <c r="G80" s="28"/>
      <c r="H80" s="32" t="s">
        <v>49</v>
      </c>
      <c r="I80" s="28"/>
      <c r="J80" s="32" t="s">
        <v>292</v>
      </c>
      <c r="K80" s="27"/>
      <c r="L80" s="28"/>
      <c r="M80" s="32" t="s">
        <v>293</v>
      </c>
      <c r="N80" s="28"/>
      <c r="O80" s="10" t="s">
        <v>294</v>
      </c>
      <c r="P80" s="32" t="s">
        <v>42</v>
      </c>
      <c r="Q80" s="27"/>
      <c r="R80" s="27"/>
      <c r="S80" s="28"/>
    </row>
    <row r="81" spans="3:19" outlineLevel="1">
      <c r="C81" s="5">
        <v>64</v>
      </c>
      <c r="D81" s="6" t="s">
        <v>295</v>
      </c>
      <c r="E81" s="29" t="s">
        <v>296</v>
      </c>
      <c r="F81" s="27"/>
      <c r="G81" s="28"/>
      <c r="H81" s="30" t="s">
        <v>49</v>
      </c>
      <c r="I81" s="28"/>
      <c r="J81" s="30" t="s">
        <v>297</v>
      </c>
      <c r="K81" s="27"/>
      <c r="L81" s="28"/>
      <c r="M81" s="30" t="s">
        <v>298</v>
      </c>
      <c r="N81" s="28"/>
      <c r="O81" s="7" t="s">
        <v>299</v>
      </c>
      <c r="P81" s="30" t="s">
        <v>42</v>
      </c>
      <c r="Q81" s="27"/>
      <c r="R81" s="27"/>
      <c r="S81" s="28"/>
    </row>
    <row r="82" spans="3:19" outlineLevel="1">
      <c r="C82" s="8">
        <v>65</v>
      </c>
      <c r="D82" s="9" t="s">
        <v>300</v>
      </c>
      <c r="E82" s="31" t="s">
        <v>301</v>
      </c>
      <c r="F82" s="27"/>
      <c r="G82" s="28"/>
      <c r="H82" s="32" t="s">
        <v>49</v>
      </c>
      <c r="I82" s="28"/>
      <c r="J82" s="32" t="s">
        <v>302</v>
      </c>
      <c r="K82" s="27"/>
      <c r="L82" s="28"/>
      <c r="M82" s="32" t="s">
        <v>303</v>
      </c>
      <c r="N82" s="28"/>
      <c r="O82" s="10" t="s">
        <v>304</v>
      </c>
      <c r="P82" s="32" t="s">
        <v>42</v>
      </c>
      <c r="Q82" s="27"/>
      <c r="R82" s="27"/>
      <c r="S82" s="28"/>
    </row>
    <row r="83" spans="3:19" outlineLevel="1">
      <c r="C83" s="5">
        <v>66</v>
      </c>
      <c r="D83" s="6" t="s">
        <v>305</v>
      </c>
      <c r="E83" s="29" t="s">
        <v>306</v>
      </c>
      <c r="F83" s="27"/>
      <c r="G83" s="28"/>
      <c r="H83" s="30" t="s">
        <v>49</v>
      </c>
      <c r="I83" s="28"/>
      <c r="J83" s="30" t="s">
        <v>302</v>
      </c>
      <c r="K83" s="27"/>
      <c r="L83" s="28"/>
      <c r="M83" s="30" t="s">
        <v>303</v>
      </c>
      <c r="N83" s="28"/>
      <c r="O83" s="7" t="s">
        <v>307</v>
      </c>
      <c r="P83" s="30" t="s">
        <v>42</v>
      </c>
      <c r="Q83" s="27"/>
      <c r="R83" s="27"/>
      <c r="S83" s="28"/>
    </row>
    <row r="84" spans="3:19" outlineLevel="1">
      <c r="C84" s="8">
        <v>67</v>
      </c>
      <c r="D84" s="9" t="s">
        <v>308</v>
      </c>
      <c r="E84" s="31" t="s">
        <v>309</v>
      </c>
      <c r="F84" s="27"/>
      <c r="G84" s="28"/>
      <c r="H84" s="32" t="s">
        <v>310</v>
      </c>
      <c r="I84" s="28"/>
      <c r="J84" s="32" t="s">
        <v>302</v>
      </c>
      <c r="K84" s="27"/>
      <c r="L84" s="28"/>
      <c r="M84" s="32" t="s">
        <v>311</v>
      </c>
      <c r="N84" s="28"/>
      <c r="O84" s="10" t="s">
        <v>312</v>
      </c>
      <c r="P84" s="32" t="s">
        <v>42</v>
      </c>
      <c r="Q84" s="27"/>
      <c r="R84" s="27"/>
      <c r="S84" s="28"/>
    </row>
    <row r="85" spans="3:19" outlineLevel="1">
      <c r="C85" s="5">
        <v>68</v>
      </c>
      <c r="D85" s="6" t="s">
        <v>313</v>
      </c>
      <c r="E85" s="29" t="s">
        <v>314</v>
      </c>
      <c r="F85" s="27"/>
      <c r="G85" s="28"/>
      <c r="H85" s="30" t="s">
        <v>315</v>
      </c>
      <c r="I85" s="28"/>
      <c r="J85" s="30" t="s">
        <v>302</v>
      </c>
      <c r="K85" s="27"/>
      <c r="L85" s="28"/>
      <c r="M85" s="30" t="s">
        <v>311</v>
      </c>
      <c r="N85" s="28"/>
      <c r="O85" s="7" t="s">
        <v>316</v>
      </c>
      <c r="P85" s="30" t="s">
        <v>42</v>
      </c>
      <c r="Q85" s="27"/>
      <c r="R85" s="27"/>
      <c r="S85" s="28"/>
    </row>
    <row r="86" spans="3:19" outlineLevel="1">
      <c r="C86" s="8">
        <v>69</v>
      </c>
      <c r="D86" s="9" t="s">
        <v>317</v>
      </c>
      <c r="E86" s="31" t="s">
        <v>318</v>
      </c>
      <c r="F86" s="27"/>
      <c r="G86" s="28"/>
      <c r="H86" s="32" t="s">
        <v>319</v>
      </c>
      <c r="I86" s="28"/>
      <c r="J86" s="32" t="s">
        <v>320</v>
      </c>
      <c r="K86" s="27"/>
      <c r="L86" s="28"/>
      <c r="M86" s="32" t="s">
        <v>321</v>
      </c>
      <c r="N86" s="28"/>
      <c r="O86" s="10" t="s">
        <v>322</v>
      </c>
      <c r="P86" s="32" t="s">
        <v>42</v>
      </c>
      <c r="Q86" s="27"/>
      <c r="R86" s="27"/>
      <c r="S86" s="28"/>
    </row>
    <row r="87" spans="3:19" outlineLevel="1">
      <c r="C87" s="5">
        <v>70</v>
      </c>
      <c r="D87" s="6" t="s">
        <v>317</v>
      </c>
      <c r="E87" s="29" t="s">
        <v>323</v>
      </c>
      <c r="F87" s="27"/>
      <c r="G87" s="28"/>
      <c r="H87" s="30" t="s">
        <v>324</v>
      </c>
      <c r="I87" s="28"/>
      <c r="J87" s="30" t="s">
        <v>325</v>
      </c>
      <c r="K87" s="27"/>
      <c r="L87" s="28"/>
      <c r="M87" s="30" t="s">
        <v>326</v>
      </c>
      <c r="N87" s="28"/>
      <c r="O87" s="7" t="s">
        <v>327</v>
      </c>
      <c r="P87" s="30" t="s">
        <v>42</v>
      </c>
      <c r="Q87" s="27"/>
      <c r="R87" s="27"/>
      <c r="S87" s="28"/>
    </row>
    <row r="88" spans="3:19" outlineLevel="1">
      <c r="C88" s="8">
        <v>71</v>
      </c>
      <c r="D88" s="9" t="s">
        <v>18</v>
      </c>
      <c r="E88" s="31" t="s">
        <v>328</v>
      </c>
      <c r="F88" s="27"/>
      <c r="G88" s="28"/>
      <c r="H88" s="32" t="s">
        <v>329</v>
      </c>
      <c r="I88" s="28"/>
      <c r="J88" s="32" t="s">
        <v>330</v>
      </c>
      <c r="K88" s="27"/>
      <c r="L88" s="28"/>
      <c r="M88" s="32" t="s">
        <v>331</v>
      </c>
      <c r="N88" s="28"/>
      <c r="O88" s="10" t="s">
        <v>332</v>
      </c>
      <c r="P88" s="32" t="s">
        <v>42</v>
      </c>
      <c r="Q88" s="27"/>
      <c r="R88" s="27"/>
      <c r="S88" s="28"/>
    </row>
    <row r="89" spans="3:19" outlineLevel="1">
      <c r="C89" s="5">
        <v>72</v>
      </c>
      <c r="D89" s="6" t="s">
        <v>333</v>
      </c>
      <c r="E89" s="29" t="s">
        <v>334</v>
      </c>
      <c r="F89" s="27"/>
      <c r="G89" s="28"/>
      <c r="H89" s="30" t="s">
        <v>319</v>
      </c>
      <c r="I89" s="28"/>
      <c r="J89" s="30" t="s">
        <v>335</v>
      </c>
      <c r="K89" s="27"/>
      <c r="L89" s="28"/>
      <c r="M89" s="30" t="s">
        <v>321</v>
      </c>
      <c r="N89" s="28"/>
      <c r="O89" s="7" t="s">
        <v>336</v>
      </c>
      <c r="P89" s="30" t="s">
        <v>42</v>
      </c>
      <c r="Q89" s="27"/>
      <c r="R89" s="27"/>
      <c r="S89" s="28"/>
    </row>
    <row r="90" spans="3:19" outlineLevel="1">
      <c r="C90" s="8">
        <v>73</v>
      </c>
      <c r="D90" s="9" t="s">
        <v>333</v>
      </c>
      <c r="E90" s="31" t="s">
        <v>337</v>
      </c>
      <c r="F90" s="27"/>
      <c r="G90" s="28"/>
      <c r="H90" s="32" t="s">
        <v>319</v>
      </c>
      <c r="I90" s="28"/>
      <c r="J90" s="32" t="s">
        <v>338</v>
      </c>
      <c r="K90" s="27"/>
      <c r="L90" s="28"/>
      <c r="M90" s="32" t="s">
        <v>321</v>
      </c>
      <c r="N90" s="28"/>
      <c r="O90" s="10" t="s">
        <v>336</v>
      </c>
      <c r="P90" s="32" t="s">
        <v>42</v>
      </c>
      <c r="Q90" s="27"/>
      <c r="R90" s="27"/>
      <c r="S90" s="28"/>
    </row>
    <row r="91" spans="3:19" outlineLevel="1">
      <c r="C91" s="5">
        <v>74</v>
      </c>
      <c r="D91" s="6" t="s">
        <v>339</v>
      </c>
      <c r="E91" s="29" t="s">
        <v>340</v>
      </c>
      <c r="F91" s="27"/>
      <c r="G91" s="28"/>
      <c r="H91" s="30" t="s">
        <v>341</v>
      </c>
      <c r="I91" s="28"/>
      <c r="J91" s="30" t="s">
        <v>342</v>
      </c>
      <c r="K91" s="27"/>
      <c r="L91" s="28"/>
      <c r="M91" s="30" t="s">
        <v>343</v>
      </c>
      <c r="N91" s="28"/>
      <c r="O91" s="7" t="s">
        <v>344</v>
      </c>
      <c r="P91" s="30" t="s">
        <v>42</v>
      </c>
      <c r="Q91" s="27"/>
      <c r="R91" s="27"/>
      <c r="S91" s="28"/>
    </row>
    <row r="92" spans="3:19" outlineLevel="1">
      <c r="C92" s="8">
        <v>75</v>
      </c>
      <c r="D92" s="9" t="s">
        <v>339</v>
      </c>
      <c r="E92" s="31" t="s">
        <v>345</v>
      </c>
      <c r="F92" s="27"/>
      <c r="G92" s="28"/>
      <c r="H92" s="32" t="s">
        <v>346</v>
      </c>
      <c r="I92" s="28"/>
      <c r="J92" s="32" t="s">
        <v>347</v>
      </c>
      <c r="K92" s="27"/>
      <c r="L92" s="28"/>
      <c r="M92" s="32" t="s">
        <v>348</v>
      </c>
      <c r="N92" s="28"/>
      <c r="O92" s="10" t="s">
        <v>349</v>
      </c>
      <c r="P92" s="32" t="s">
        <v>42</v>
      </c>
      <c r="Q92" s="27"/>
      <c r="R92" s="27"/>
      <c r="S92" s="28"/>
    </row>
    <row r="93" spans="3:19" outlineLevel="1">
      <c r="C93" s="5">
        <v>76</v>
      </c>
      <c r="D93" s="6" t="s">
        <v>18</v>
      </c>
      <c r="E93" s="29" t="s">
        <v>350</v>
      </c>
      <c r="F93" s="27"/>
      <c r="G93" s="28"/>
      <c r="H93" s="30" t="s">
        <v>97</v>
      </c>
      <c r="I93" s="28"/>
      <c r="J93" s="30" t="s">
        <v>347</v>
      </c>
      <c r="K93" s="27"/>
      <c r="L93" s="28"/>
      <c r="M93" s="30" t="s">
        <v>351</v>
      </c>
      <c r="N93" s="28"/>
      <c r="O93" s="7" t="s">
        <v>349</v>
      </c>
      <c r="P93" s="30" t="s">
        <v>42</v>
      </c>
      <c r="Q93" s="27"/>
      <c r="R93" s="27"/>
      <c r="S93" s="28"/>
    </row>
    <row r="94" spans="3:19" outlineLevel="1">
      <c r="C94" s="8">
        <v>77</v>
      </c>
      <c r="D94" s="9" t="s">
        <v>18</v>
      </c>
      <c r="E94" s="31" t="s">
        <v>352</v>
      </c>
      <c r="F94" s="27"/>
      <c r="G94" s="28"/>
      <c r="H94" s="32" t="s">
        <v>353</v>
      </c>
      <c r="I94" s="28"/>
      <c r="J94" s="32" t="s">
        <v>347</v>
      </c>
      <c r="K94" s="27"/>
      <c r="L94" s="28"/>
      <c r="M94" s="32" t="s">
        <v>354</v>
      </c>
      <c r="N94" s="28"/>
      <c r="O94" s="10" t="s">
        <v>349</v>
      </c>
      <c r="P94" s="32" t="s">
        <v>42</v>
      </c>
      <c r="Q94" s="27"/>
      <c r="R94" s="27"/>
      <c r="S94" s="28"/>
    </row>
    <row r="95" spans="3:19" outlineLevel="1">
      <c r="C95" s="5">
        <v>78</v>
      </c>
      <c r="D95" s="6" t="s">
        <v>355</v>
      </c>
      <c r="E95" s="29" t="s">
        <v>356</v>
      </c>
      <c r="F95" s="27"/>
      <c r="G95" s="28"/>
      <c r="H95" s="30" t="s">
        <v>49</v>
      </c>
      <c r="I95" s="28"/>
      <c r="J95" s="30" t="s">
        <v>357</v>
      </c>
      <c r="K95" s="27"/>
      <c r="L95" s="28"/>
      <c r="M95" s="30" t="s">
        <v>358</v>
      </c>
      <c r="N95" s="28"/>
      <c r="O95" s="7" t="s">
        <v>359</v>
      </c>
      <c r="P95" s="30" t="s">
        <v>42</v>
      </c>
      <c r="Q95" s="27"/>
      <c r="R95" s="27"/>
      <c r="S95" s="28"/>
    </row>
    <row r="96" spans="3:19" outlineLevel="1">
      <c r="C96" s="8">
        <v>79</v>
      </c>
      <c r="D96" s="9" t="s">
        <v>355</v>
      </c>
      <c r="E96" s="31" t="s">
        <v>360</v>
      </c>
      <c r="F96" s="27"/>
      <c r="G96" s="28"/>
      <c r="H96" s="32" t="s">
        <v>49</v>
      </c>
      <c r="I96" s="28"/>
      <c r="J96" s="32" t="s">
        <v>357</v>
      </c>
      <c r="K96" s="27"/>
      <c r="L96" s="28"/>
      <c r="M96" s="32" t="s">
        <v>358</v>
      </c>
      <c r="N96" s="28"/>
      <c r="O96" s="10" t="s">
        <v>359</v>
      </c>
      <c r="P96" s="32" t="s">
        <v>42</v>
      </c>
      <c r="Q96" s="27"/>
      <c r="R96" s="27"/>
      <c r="S96" s="28"/>
    </row>
    <row r="97" spans="3:19" outlineLevel="1">
      <c r="C97" s="5">
        <v>80</v>
      </c>
      <c r="D97" s="6" t="s">
        <v>361</v>
      </c>
      <c r="E97" s="29" t="s">
        <v>362</v>
      </c>
      <c r="F97" s="27"/>
      <c r="G97" s="28"/>
      <c r="H97" s="30" t="s">
        <v>49</v>
      </c>
      <c r="I97" s="28"/>
      <c r="J97" s="30" t="s">
        <v>363</v>
      </c>
      <c r="K97" s="27"/>
      <c r="L97" s="28"/>
      <c r="M97" s="30" t="s">
        <v>364</v>
      </c>
      <c r="N97" s="28"/>
      <c r="O97" s="7" t="s">
        <v>365</v>
      </c>
      <c r="P97" s="30" t="s">
        <v>42</v>
      </c>
      <c r="Q97" s="27"/>
      <c r="R97" s="27"/>
      <c r="S97" s="28"/>
    </row>
    <row r="98" spans="3:19" outlineLevel="1">
      <c r="C98" s="8">
        <v>81</v>
      </c>
      <c r="D98" s="9" t="s">
        <v>366</v>
      </c>
      <c r="E98" s="31" t="s">
        <v>367</v>
      </c>
      <c r="F98" s="27"/>
      <c r="G98" s="28"/>
      <c r="H98" s="32" t="s">
        <v>49</v>
      </c>
      <c r="I98" s="28"/>
      <c r="J98" s="32" t="s">
        <v>368</v>
      </c>
      <c r="K98" s="27"/>
      <c r="L98" s="28"/>
      <c r="M98" s="32" t="s">
        <v>369</v>
      </c>
      <c r="N98" s="28"/>
      <c r="O98" s="10" t="s">
        <v>370</v>
      </c>
      <c r="P98" s="32" t="s">
        <v>42</v>
      </c>
      <c r="Q98" s="27"/>
      <c r="R98" s="27"/>
      <c r="S98" s="28"/>
    </row>
    <row r="99" spans="3:19" outlineLevel="1">
      <c r="C99" s="5">
        <v>82</v>
      </c>
      <c r="D99" s="6" t="s">
        <v>371</v>
      </c>
      <c r="E99" s="29" t="s">
        <v>372</v>
      </c>
      <c r="F99" s="27"/>
      <c r="G99" s="28"/>
      <c r="H99" s="30" t="s">
        <v>373</v>
      </c>
      <c r="I99" s="28"/>
      <c r="J99" s="30" t="s">
        <v>374</v>
      </c>
      <c r="K99" s="27"/>
      <c r="L99" s="28"/>
      <c r="M99" s="30" t="s">
        <v>375</v>
      </c>
      <c r="N99" s="28"/>
      <c r="O99" s="7" t="s">
        <v>376</v>
      </c>
      <c r="P99" s="30" t="s">
        <v>42</v>
      </c>
      <c r="Q99" s="27"/>
      <c r="R99" s="27"/>
      <c r="S99" s="28"/>
    </row>
    <row r="100" spans="3:19" outlineLevel="1">
      <c r="C100" s="8">
        <v>83</v>
      </c>
      <c r="D100" s="9" t="s">
        <v>371</v>
      </c>
      <c r="E100" s="31" t="s">
        <v>377</v>
      </c>
      <c r="F100" s="27"/>
      <c r="G100" s="28"/>
      <c r="H100" s="32" t="s">
        <v>259</v>
      </c>
      <c r="I100" s="28"/>
      <c r="J100" s="32" t="s">
        <v>378</v>
      </c>
      <c r="K100" s="27"/>
      <c r="L100" s="28"/>
      <c r="M100" s="32" t="s">
        <v>379</v>
      </c>
      <c r="N100" s="28"/>
      <c r="O100" s="10" t="s">
        <v>380</v>
      </c>
      <c r="P100" s="32" t="s">
        <v>42</v>
      </c>
      <c r="Q100" s="27"/>
      <c r="R100" s="27"/>
      <c r="S100" s="28"/>
    </row>
    <row r="101" spans="3:19" outlineLevel="1">
      <c r="C101" s="5">
        <v>84</v>
      </c>
      <c r="D101" s="6" t="s">
        <v>18</v>
      </c>
      <c r="E101" s="29" t="s">
        <v>381</v>
      </c>
      <c r="F101" s="27"/>
      <c r="G101" s="28"/>
      <c r="H101" s="30" t="s">
        <v>382</v>
      </c>
      <c r="I101" s="28"/>
      <c r="J101" s="30" t="s">
        <v>383</v>
      </c>
      <c r="K101" s="27"/>
      <c r="L101" s="28"/>
      <c r="M101" s="30" t="s">
        <v>384</v>
      </c>
      <c r="N101" s="28"/>
      <c r="O101" s="7" t="s">
        <v>385</v>
      </c>
      <c r="P101" s="30" t="s">
        <v>42</v>
      </c>
      <c r="Q101" s="27"/>
      <c r="R101" s="27"/>
      <c r="S101" s="28"/>
    </row>
    <row r="102" spans="3:19" outlineLevel="1">
      <c r="C102" s="8">
        <v>85</v>
      </c>
      <c r="D102" s="9" t="s">
        <v>386</v>
      </c>
      <c r="E102" s="31" t="s">
        <v>387</v>
      </c>
      <c r="F102" s="27"/>
      <c r="G102" s="28"/>
      <c r="H102" s="32" t="s">
        <v>388</v>
      </c>
      <c r="I102" s="28"/>
      <c r="J102" s="32" t="s">
        <v>389</v>
      </c>
      <c r="K102" s="27"/>
      <c r="L102" s="28"/>
      <c r="M102" s="32" t="s">
        <v>390</v>
      </c>
      <c r="N102" s="28"/>
      <c r="O102" s="10" t="s">
        <v>391</v>
      </c>
      <c r="P102" s="32" t="s">
        <v>42</v>
      </c>
      <c r="Q102" s="27"/>
      <c r="R102" s="27"/>
      <c r="S102" s="28"/>
    </row>
    <row r="103" spans="3:19" outlineLevel="1">
      <c r="C103" s="5">
        <v>86</v>
      </c>
      <c r="D103" s="6" t="s">
        <v>386</v>
      </c>
      <c r="E103" s="29" t="s">
        <v>392</v>
      </c>
      <c r="F103" s="27"/>
      <c r="G103" s="28"/>
      <c r="H103" s="30" t="s">
        <v>393</v>
      </c>
      <c r="I103" s="28"/>
      <c r="J103" s="30" t="s">
        <v>394</v>
      </c>
      <c r="K103" s="27"/>
      <c r="L103" s="28"/>
      <c r="M103" s="30" t="s">
        <v>395</v>
      </c>
      <c r="N103" s="28"/>
      <c r="O103" s="7" t="s">
        <v>396</v>
      </c>
      <c r="P103" s="30" t="s">
        <v>42</v>
      </c>
      <c r="Q103" s="27"/>
      <c r="R103" s="27"/>
      <c r="S103" s="28"/>
    </row>
    <row r="104" spans="3:19" outlineLevel="1">
      <c r="C104" s="8">
        <v>87</v>
      </c>
      <c r="D104" s="9" t="s">
        <v>397</v>
      </c>
      <c r="E104" s="31" t="s">
        <v>398</v>
      </c>
      <c r="F104" s="27"/>
      <c r="G104" s="28"/>
      <c r="H104" s="32" t="s">
        <v>49</v>
      </c>
      <c r="I104" s="28"/>
      <c r="J104" s="32" t="s">
        <v>399</v>
      </c>
      <c r="K104" s="27"/>
      <c r="L104" s="28"/>
      <c r="M104" s="32" t="s">
        <v>400</v>
      </c>
      <c r="N104" s="28"/>
      <c r="O104" s="10" t="s">
        <v>401</v>
      </c>
      <c r="P104" s="32" t="s">
        <v>42</v>
      </c>
      <c r="Q104" s="27"/>
      <c r="R104" s="27"/>
      <c r="S104" s="28"/>
    </row>
    <row r="105" spans="3:19" outlineLevel="1">
      <c r="C105" s="5">
        <v>88</v>
      </c>
      <c r="D105" s="6" t="s">
        <v>397</v>
      </c>
      <c r="E105" s="29" t="s">
        <v>402</v>
      </c>
      <c r="F105" s="27"/>
      <c r="G105" s="28"/>
      <c r="H105" s="30" t="s">
        <v>49</v>
      </c>
      <c r="I105" s="28"/>
      <c r="J105" s="30" t="s">
        <v>399</v>
      </c>
      <c r="K105" s="27"/>
      <c r="L105" s="28"/>
      <c r="M105" s="30" t="s">
        <v>400</v>
      </c>
      <c r="N105" s="28"/>
      <c r="O105" s="7" t="s">
        <v>401</v>
      </c>
      <c r="P105" s="30" t="s">
        <v>42</v>
      </c>
      <c r="Q105" s="27"/>
      <c r="R105" s="27"/>
      <c r="S105" s="28"/>
    </row>
    <row r="106" spans="3:19" outlineLevel="1">
      <c r="C106" s="8">
        <v>89</v>
      </c>
      <c r="D106" s="9" t="s">
        <v>403</v>
      </c>
      <c r="E106" s="31" t="s">
        <v>404</v>
      </c>
      <c r="F106" s="27"/>
      <c r="G106" s="28"/>
      <c r="H106" s="32" t="s">
        <v>49</v>
      </c>
      <c r="I106" s="28"/>
      <c r="J106" s="32" t="s">
        <v>405</v>
      </c>
      <c r="K106" s="27"/>
      <c r="L106" s="28"/>
      <c r="M106" s="32" t="s">
        <v>406</v>
      </c>
      <c r="N106" s="28"/>
      <c r="O106" s="10" t="s">
        <v>407</v>
      </c>
      <c r="P106" s="32" t="s">
        <v>42</v>
      </c>
      <c r="Q106" s="27"/>
      <c r="R106" s="27"/>
      <c r="S106" s="28"/>
    </row>
    <row r="107" spans="3:19" outlineLevel="1">
      <c r="C107" s="5">
        <v>90</v>
      </c>
      <c r="D107" s="6" t="s">
        <v>408</v>
      </c>
      <c r="E107" s="29" t="s">
        <v>409</v>
      </c>
      <c r="F107" s="27"/>
      <c r="G107" s="28"/>
      <c r="H107" s="30" t="s">
        <v>49</v>
      </c>
      <c r="I107" s="28"/>
      <c r="J107" s="30" t="s">
        <v>410</v>
      </c>
      <c r="K107" s="27"/>
      <c r="L107" s="28"/>
      <c r="M107" s="30" t="s">
        <v>411</v>
      </c>
      <c r="N107" s="28"/>
      <c r="O107" s="7" t="s">
        <v>412</v>
      </c>
      <c r="P107" s="30" t="s">
        <v>42</v>
      </c>
      <c r="Q107" s="27"/>
      <c r="R107" s="27"/>
      <c r="S107" s="28"/>
    </row>
    <row r="108" spans="3:19" outlineLevel="1">
      <c r="C108" s="8">
        <v>91</v>
      </c>
      <c r="D108" s="9" t="s">
        <v>408</v>
      </c>
      <c r="E108" s="31" t="s">
        <v>413</v>
      </c>
      <c r="F108" s="27"/>
      <c r="G108" s="28"/>
      <c r="H108" s="32" t="s">
        <v>49</v>
      </c>
      <c r="I108" s="28"/>
      <c r="J108" s="32" t="s">
        <v>410</v>
      </c>
      <c r="K108" s="27"/>
      <c r="L108" s="28"/>
      <c r="M108" s="32" t="s">
        <v>411</v>
      </c>
      <c r="N108" s="28"/>
      <c r="O108" s="10" t="s">
        <v>412</v>
      </c>
      <c r="P108" s="32" t="s">
        <v>42</v>
      </c>
      <c r="Q108" s="27"/>
      <c r="R108" s="27"/>
      <c r="S108" s="28"/>
    </row>
    <row r="109" spans="3:19" outlineLevel="1">
      <c r="C109" s="5">
        <v>92</v>
      </c>
      <c r="D109" s="6" t="s">
        <v>414</v>
      </c>
      <c r="E109" s="29" t="s">
        <v>415</v>
      </c>
      <c r="F109" s="27"/>
      <c r="G109" s="28"/>
      <c r="H109" s="30" t="s">
        <v>216</v>
      </c>
      <c r="I109" s="28"/>
      <c r="J109" s="30" t="s">
        <v>416</v>
      </c>
      <c r="K109" s="27"/>
      <c r="L109" s="28"/>
      <c r="M109" s="30" t="s">
        <v>417</v>
      </c>
      <c r="N109" s="28"/>
      <c r="O109" s="7" t="s">
        <v>418</v>
      </c>
      <c r="P109" s="30" t="s">
        <v>42</v>
      </c>
      <c r="Q109" s="27"/>
      <c r="R109" s="27"/>
      <c r="S109" s="28"/>
    </row>
    <row r="110" spans="3:19" outlineLevel="1">
      <c r="C110" s="8">
        <v>93</v>
      </c>
      <c r="D110" s="9" t="s">
        <v>18</v>
      </c>
      <c r="E110" s="31" t="s">
        <v>419</v>
      </c>
      <c r="F110" s="27"/>
      <c r="G110" s="28"/>
      <c r="H110" s="32" t="s">
        <v>420</v>
      </c>
      <c r="I110" s="28"/>
      <c r="J110" s="32" t="s">
        <v>421</v>
      </c>
      <c r="K110" s="27"/>
      <c r="L110" s="28"/>
      <c r="M110" s="32" t="s">
        <v>422</v>
      </c>
      <c r="N110" s="28"/>
      <c r="O110" s="10" t="s">
        <v>423</v>
      </c>
      <c r="P110" s="32" t="s">
        <v>42</v>
      </c>
      <c r="Q110" s="27"/>
      <c r="R110" s="27"/>
      <c r="S110" s="28"/>
    </row>
    <row r="111" spans="3:19" outlineLevel="1">
      <c r="C111" s="5">
        <v>94</v>
      </c>
      <c r="D111" s="6" t="s">
        <v>424</v>
      </c>
      <c r="E111" s="29" t="s">
        <v>425</v>
      </c>
      <c r="F111" s="27"/>
      <c r="G111" s="28"/>
      <c r="H111" s="30" t="s">
        <v>420</v>
      </c>
      <c r="I111" s="28"/>
      <c r="J111" s="30" t="s">
        <v>426</v>
      </c>
      <c r="K111" s="27"/>
      <c r="L111" s="28"/>
      <c r="M111" s="30" t="s">
        <v>427</v>
      </c>
      <c r="N111" s="28"/>
      <c r="O111" s="7" t="s">
        <v>428</v>
      </c>
      <c r="P111" s="30" t="s">
        <v>42</v>
      </c>
      <c r="Q111" s="27"/>
      <c r="R111" s="27"/>
      <c r="S111" s="28"/>
    </row>
    <row r="112" spans="3:19" outlineLevel="1">
      <c r="C112" s="8">
        <v>95</v>
      </c>
      <c r="D112" s="9" t="s">
        <v>424</v>
      </c>
      <c r="E112" s="31" t="s">
        <v>429</v>
      </c>
      <c r="F112" s="27"/>
      <c r="G112" s="28"/>
      <c r="H112" s="32" t="s">
        <v>420</v>
      </c>
      <c r="I112" s="28"/>
      <c r="J112" s="32" t="s">
        <v>430</v>
      </c>
      <c r="K112" s="27"/>
      <c r="L112" s="28"/>
      <c r="M112" s="32" t="s">
        <v>427</v>
      </c>
      <c r="N112" s="28"/>
      <c r="O112" s="10" t="s">
        <v>428</v>
      </c>
      <c r="P112" s="32" t="s">
        <v>42</v>
      </c>
      <c r="Q112" s="27"/>
      <c r="R112" s="27"/>
      <c r="S112" s="28"/>
    </row>
    <row r="113" spans="3:19" outlineLevel="1">
      <c r="C113" s="5">
        <v>96</v>
      </c>
      <c r="D113" s="6" t="s">
        <v>424</v>
      </c>
      <c r="E113" s="29" t="s">
        <v>431</v>
      </c>
      <c r="F113" s="27"/>
      <c r="G113" s="28"/>
      <c r="H113" s="30" t="s">
        <v>420</v>
      </c>
      <c r="I113" s="28"/>
      <c r="J113" s="30" t="s">
        <v>432</v>
      </c>
      <c r="K113" s="27"/>
      <c r="L113" s="28"/>
      <c r="M113" s="30" t="s">
        <v>427</v>
      </c>
      <c r="N113" s="28"/>
      <c r="O113" s="7" t="s">
        <v>433</v>
      </c>
      <c r="P113" s="30" t="s">
        <v>42</v>
      </c>
      <c r="Q113" s="27"/>
      <c r="R113" s="27"/>
      <c r="S113" s="28"/>
    </row>
    <row r="114" spans="3:19" outlineLevel="1">
      <c r="C114" s="8">
        <v>97</v>
      </c>
      <c r="D114" s="9" t="s">
        <v>434</v>
      </c>
      <c r="E114" s="31" t="s">
        <v>435</v>
      </c>
      <c r="F114" s="27"/>
      <c r="G114" s="28"/>
      <c r="H114" s="32" t="s">
        <v>211</v>
      </c>
      <c r="I114" s="28"/>
      <c r="J114" s="32" t="s">
        <v>436</v>
      </c>
      <c r="K114" s="27"/>
      <c r="L114" s="28"/>
      <c r="M114" s="32" t="s">
        <v>437</v>
      </c>
      <c r="N114" s="28"/>
      <c r="O114" s="10" t="s">
        <v>438</v>
      </c>
      <c r="P114" s="32" t="s">
        <v>42</v>
      </c>
      <c r="Q114" s="27"/>
      <c r="R114" s="27"/>
      <c r="S114" s="28"/>
    </row>
    <row r="115" spans="3:19" outlineLevel="1">
      <c r="C115" s="5">
        <v>98</v>
      </c>
      <c r="D115" s="6" t="s">
        <v>18</v>
      </c>
      <c r="E115" s="29" t="s">
        <v>439</v>
      </c>
      <c r="F115" s="27"/>
      <c r="G115" s="28"/>
      <c r="H115" s="30" t="s">
        <v>216</v>
      </c>
      <c r="I115" s="28"/>
      <c r="J115" s="30" t="s">
        <v>436</v>
      </c>
      <c r="K115" s="27"/>
      <c r="L115" s="28"/>
      <c r="M115" s="30" t="s">
        <v>440</v>
      </c>
      <c r="N115" s="28"/>
      <c r="O115" s="7" t="s">
        <v>441</v>
      </c>
      <c r="P115" s="30" t="s">
        <v>42</v>
      </c>
      <c r="Q115" s="27"/>
      <c r="R115" s="27"/>
      <c r="S115" s="28"/>
    </row>
    <row r="116" spans="3:19" outlineLevel="1">
      <c r="C116" s="8">
        <v>99</v>
      </c>
      <c r="D116" s="9" t="s">
        <v>18</v>
      </c>
      <c r="E116" s="31" t="s">
        <v>442</v>
      </c>
      <c r="F116" s="27"/>
      <c r="G116" s="28"/>
      <c r="H116" s="32" t="s">
        <v>443</v>
      </c>
      <c r="I116" s="28"/>
      <c r="J116" s="32" t="s">
        <v>444</v>
      </c>
      <c r="K116" s="27"/>
      <c r="L116" s="28"/>
      <c r="M116" s="32" t="s">
        <v>445</v>
      </c>
      <c r="N116" s="28"/>
      <c r="O116" s="10" t="s">
        <v>446</v>
      </c>
      <c r="P116" s="32" t="s">
        <v>42</v>
      </c>
      <c r="Q116" s="27"/>
      <c r="R116" s="27"/>
      <c r="S116" s="28"/>
    </row>
    <row r="117" spans="3:19" outlineLevel="1">
      <c r="C117" s="5">
        <v>100</v>
      </c>
      <c r="D117" s="6" t="s">
        <v>447</v>
      </c>
      <c r="E117" s="29" t="s">
        <v>448</v>
      </c>
      <c r="F117" s="27"/>
      <c r="G117" s="28"/>
      <c r="H117" s="30" t="s">
        <v>49</v>
      </c>
      <c r="I117" s="28"/>
      <c r="J117" s="30" t="s">
        <v>449</v>
      </c>
      <c r="K117" s="27"/>
      <c r="L117" s="28"/>
      <c r="M117" s="30" t="s">
        <v>450</v>
      </c>
      <c r="N117" s="28"/>
      <c r="O117" s="7" t="s">
        <v>451</v>
      </c>
      <c r="P117" s="30" t="s">
        <v>42</v>
      </c>
      <c r="Q117" s="27"/>
      <c r="R117" s="27"/>
      <c r="S117" s="28"/>
    </row>
    <row r="118" spans="3:19" outlineLevel="1">
      <c r="C118" s="8">
        <v>101</v>
      </c>
      <c r="D118" s="9" t="s">
        <v>452</v>
      </c>
      <c r="E118" s="31" t="s">
        <v>453</v>
      </c>
      <c r="F118" s="27"/>
      <c r="G118" s="28"/>
      <c r="H118" s="32" t="s">
        <v>49</v>
      </c>
      <c r="I118" s="28"/>
      <c r="J118" s="32" t="s">
        <v>454</v>
      </c>
      <c r="K118" s="27"/>
      <c r="L118" s="28"/>
      <c r="M118" s="32" t="s">
        <v>455</v>
      </c>
      <c r="N118" s="28"/>
      <c r="O118" s="10" t="s">
        <v>456</v>
      </c>
      <c r="P118" s="32" t="s">
        <v>42</v>
      </c>
      <c r="Q118" s="27"/>
      <c r="R118" s="27"/>
      <c r="S118" s="28"/>
    </row>
    <row r="119" spans="3:19" outlineLevel="1">
      <c r="C119" s="5">
        <v>102</v>
      </c>
      <c r="D119" s="6" t="s">
        <v>457</v>
      </c>
      <c r="E119" s="29" t="s">
        <v>458</v>
      </c>
      <c r="F119" s="27"/>
      <c r="G119" s="28"/>
      <c r="H119" s="30" t="s">
        <v>49</v>
      </c>
      <c r="I119" s="28"/>
      <c r="J119" s="30" t="s">
        <v>459</v>
      </c>
      <c r="K119" s="27"/>
      <c r="L119" s="28"/>
      <c r="M119" s="30" t="s">
        <v>460</v>
      </c>
      <c r="N119" s="28"/>
      <c r="O119" s="7" t="s">
        <v>461</v>
      </c>
      <c r="P119" s="30" t="s">
        <v>42</v>
      </c>
      <c r="Q119" s="27"/>
      <c r="R119" s="27"/>
      <c r="S119" s="28"/>
    </row>
    <row r="120" spans="3:19" outlineLevel="1">
      <c r="C120" s="8">
        <v>103</v>
      </c>
      <c r="D120" s="9" t="s">
        <v>462</v>
      </c>
      <c r="E120" s="31" t="s">
        <v>463</v>
      </c>
      <c r="F120" s="27"/>
      <c r="G120" s="28"/>
      <c r="H120" s="32" t="s">
        <v>464</v>
      </c>
      <c r="I120" s="28"/>
      <c r="J120" s="32" t="s">
        <v>465</v>
      </c>
      <c r="K120" s="27"/>
      <c r="L120" s="28"/>
      <c r="M120" s="32" t="s">
        <v>466</v>
      </c>
      <c r="N120" s="28"/>
      <c r="O120" s="10" t="s">
        <v>467</v>
      </c>
      <c r="P120" s="32" t="s">
        <v>42</v>
      </c>
      <c r="Q120" s="27"/>
      <c r="R120" s="27"/>
      <c r="S120" s="28"/>
    </row>
    <row r="121" spans="3:19" outlineLevel="1">
      <c r="C121" s="5">
        <v>104</v>
      </c>
      <c r="D121" s="6" t="s">
        <v>462</v>
      </c>
      <c r="E121" s="29" t="s">
        <v>468</v>
      </c>
      <c r="F121" s="27"/>
      <c r="G121" s="28"/>
      <c r="H121" s="30" t="s">
        <v>216</v>
      </c>
      <c r="I121" s="28"/>
      <c r="J121" s="30" t="s">
        <v>469</v>
      </c>
      <c r="K121" s="27"/>
      <c r="L121" s="28"/>
      <c r="M121" s="30" t="s">
        <v>470</v>
      </c>
      <c r="N121" s="28"/>
      <c r="O121" s="7" t="s">
        <v>471</v>
      </c>
      <c r="P121" s="30" t="s">
        <v>42</v>
      </c>
      <c r="Q121" s="27"/>
      <c r="R121" s="27"/>
      <c r="S121" s="28"/>
    </row>
    <row r="122" spans="3:19" outlineLevel="1">
      <c r="C122" s="8">
        <v>105</v>
      </c>
      <c r="D122" s="9" t="s">
        <v>472</v>
      </c>
      <c r="E122" s="31" t="s">
        <v>473</v>
      </c>
      <c r="F122" s="27"/>
      <c r="G122" s="28"/>
      <c r="H122" s="32" t="s">
        <v>464</v>
      </c>
      <c r="I122" s="28"/>
      <c r="J122" s="32" t="s">
        <v>465</v>
      </c>
      <c r="K122" s="27"/>
      <c r="L122" s="28"/>
      <c r="M122" s="32" t="s">
        <v>474</v>
      </c>
      <c r="N122" s="28"/>
      <c r="O122" s="10" t="s">
        <v>475</v>
      </c>
      <c r="P122" s="32" t="s">
        <v>42</v>
      </c>
      <c r="Q122" s="27"/>
      <c r="R122" s="27"/>
      <c r="S122" s="28"/>
    </row>
    <row r="123" spans="3:19" outlineLevel="1">
      <c r="C123" s="5">
        <v>106</v>
      </c>
      <c r="D123" s="6" t="s">
        <v>472</v>
      </c>
      <c r="E123" s="29" t="s">
        <v>476</v>
      </c>
      <c r="F123" s="27"/>
      <c r="G123" s="28"/>
      <c r="H123" s="30" t="s">
        <v>464</v>
      </c>
      <c r="I123" s="28"/>
      <c r="J123" s="30" t="s">
        <v>477</v>
      </c>
      <c r="K123" s="27"/>
      <c r="L123" s="28"/>
      <c r="M123" s="30" t="s">
        <v>474</v>
      </c>
      <c r="N123" s="28"/>
      <c r="O123" s="7" t="s">
        <v>475</v>
      </c>
      <c r="P123" s="30" t="s">
        <v>42</v>
      </c>
      <c r="Q123" s="27"/>
      <c r="R123" s="27"/>
      <c r="S123" s="28"/>
    </row>
    <row r="124" spans="3:19" outlineLevel="1">
      <c r="C124" s="8">
        <v>107</v>
      </c>
      <c r="D124" s="9" t="s">
        <v>478</v>
      </c>
      <c r="E124" s="31" t="s">
        <v>479</v>
      </c>
      <c r="F124" s="27"/>
      <c r="G124" s="28"/>
      <c r="H124" s="32" t="s">
        <v>480</v>
      </c>
      <c r="I124" s="28"/>
      <c r="J124" s="32" t="s">
        <v>481</v>
      </c>
      <c r="K124" s="27"/>
      <c r="L124" s="28"/>
      <c r="M124" s="32" t="s">
        <v>482</v>
      </c>
      <c r="N124" s="28"/>
      <c r="O124" s="10" t="s">
        <v>483</v>
      </c>
      <c r="P124" s="32" t="s">
        <v>42</v>
      </c>
      <c r="Q124" s="27"/>
      <c r="R124" s="27"/>
      <c r="S124" s="28"/>
    </row>
    <row r="125" spans="3:19" outlineLevel="1">
      <c r="C125" s="5">
        <v>108</v>
      </c>
      <c r="D125" s="6" t="s">
        <v>478</v>
      </c>
      <c r="E125" s="29" t="s">
        <v>484</v>
      </c>
      <c r="F125" s="27"/>
      <c r="G125" s="28"/>
      <c r="H125" s="30" t="s">
        <v>480</v>
      </c>
      <c r="I125" s="28"/>
      <c r="J125" s="30" t="s">
        <v>485</v>
      </c>
      <c r="K125" s="27"/>
      <c r="L125" s="28"/>
      <c r="M125" s="30" t="s">
        <v>482</v>
      </c>
      <c r="N125" s="28"/>
      <c r="O125" s="7" t="s">
        <v>483</v>
      </c>
      <c r="P125" s="30" t="s">
        <v>42</v>
      </c>
      <c r="Q125" s="27"/>
      <c r="R125" s="27"/>
      <c r="S125" s="28"/>
    </row>
    <row r="126" spans="3:19" outlineLevel="1">
      <c r="C126" s="8">
        <v>109</v>
      </c>
      <c r="D126" s="9" t="s">
        <v>478</v>
      </c>
      <c r="E126" s="31" t="s">
        <v>486</v>
      </c>
      <c r="F126" s="27"/>
      <c r="G126" s="28"/>
      <c r="H126" s="32" t="s">
        <v>487</v>
      </c>
      <c r="I126" s="28"/>
      <c r="J126" s="32" t="s">
        <v>488</v>
      </c>
      <c r="K126" s="27"/>
      <c r="L126" s="28"/>
      <c r="M126" s="32" t="s">
        <v>489</v>
      </c>
      <c r="N126" s="28"/>
      <c r="O126" s="10" t="s">
        <v>490</v>
      </c>
      <c r="P126" s="32" t="s">
        <v>42</v>
      </c>
      <c r="Q126" s="27"/>
      <c r="R126" s="27"/>
      <c r="S126" s="28"/>
    </row>
    <row r="127" spans="3:19" outlineLevel="1">
      <c r="C127" s="5">
        <v>110</v>
      </c>
      <c r="D127" s="6" t="s">
        <v>491</v>
      </c>
      <c r="E127" s="29" t="s">
        <v>492</v>
      </c>
      <c r="F127" s="27"/>
      <c r="G127" s="28"/>
      <c r="H127" s="30" t="s">
        <v>49</v>
      </c>
      <c r="I127" s="28"/>
      <c r="J127" s="30" t="s">
        <v>493</v>
      </c>
      <c r="K127" s="27"/>
      <c r="L127" s="28"/>
      <c r="M127" s="30" t="s">
        <v>494</v>
      </c>
      <c r="N127" s="28"/>
      <c r="O127" s="7" t="s">
        <v>495</v>
      </c>
      <c r="P127" s="30" t="s">
        <v>42</v>
      </c>
      <c r="Q127" s="27"/>
      <c r="R127" s="27"/>
      <c r="S127" s="28"/>
    </row>
    <row r="128" spans="3:19" outlineLevel="1">
      <c r="C128" s="8">
        <v>111</v>
      </c>
      <c r="D128" s="9" t="s">
        <v>496</v>
      </c>
      <c r="E128" s="31" t="s">
        <v>497</v>
      </c>
      <c r="F128" s="27"/>
      <c r="G128" s="28"/>
      <c r="H128" s="32" t="s">
        <v>49</v>
      </c>
      <c r="I128" s="28"/>
      <c r="J128" s="32" t="s">
        <v>498</v>
      </c>
      <c r="K128" s="27"/>
      <c r="L128" s="28"/>
      <c r="M128" s="32" t="s">
        <v>499</v>
      </c>
      <c r="N128" s="28"/>
      <c r="O128" s="10" t="s">
        <v>500</v>
      </c>
      <c r="P128" s="32" t="s">
        <v>42</v>
      </c>
      <c r="Q128" s="27"/>
      <c r="R128" s="27"/>
      <c r="S128" s="28"/>
    </row>
    <row r="129" spans="3:19" outlineLevel="1">
      <c r="C129" s="5">
        <v>112</v>
      </c>
      <c r="D129" s="6" t="s">
        <v>501</v>
      </c>
      <c r="E129" s="29" t="s">
        <v>502</v>
      </c>
      <c r="F129" s="27"/>
      <c r="G129" s="28"/>
      <c r="H129" s="30" t="s">
        <v>49</v>
      </c>
      <c r="I129" s="28"/>
      <c r="J129" s="30" t="s">
        <v>503</v>
      </c>
      <c r="K129" s="27"/>
      <c r="L129" s="28"/>
      <c r="M129" s="30" t="s">
        <v>504</v>
      </c>
      <c r="N129" s="28"/>
      <c r="O129" s="7" t="s">
        <v>505</v>
      </c>
      <c r="P129" s="30" t="s">
        <v>42</v>
      </c>
      <c r="Q129" s="27"/>
      <c r="R129" s="27"/>
      <c r="S129" s="28"/>
    </row>
    <row r="130" spans="3:19" outlineLevel="1">
      <c r="C130" s="8">
        <v>113</v>
      </c>
      <c r="D130" s="9" t="s">
        <v>501</v>
      </c>
      <c r="E130" s="31" t="s">
        <v>506</v>
      </c>
      <c r="F130" s="27"/>
      <c r="G130" s="28"/>
      <c r="H130" s="32" t="s">
        <v>49</v>
      </c>
      <c r="I130" s="28"/>
      <c r="J130" s="32" t="s">
        <v>503</v>
      </c>
      <c r="K130" s="27"/>
      <c r="L130" s="28"/>
      <c r="M130" s="32" t="s">
        <v>504</v>
      </c>
      <c r="N130" s="28"/>
      <c r="O130" s="10" t="s">
        <v>505</v>
      </c>
      <c r="P130" s="32" t="s">
        <v>42</v>
      </c>
      <c r="Q130" s="27"/>
      <c r="R130" s="27"/>
      <c r="S130" s="28"/>
    </row>
    <row r="131" spans="3:19" outlineLevel="1">
      <c r="C131" s="5">
        <v>114</v>
      </c>
      <c r="D131" s="6" t="s">
        <v>507</v>
      </c>
      <c r="E131" s="29" t="s">
        <v>508</v>
      </c>
      <c r="F131" s="27"/>
      <c r="G131" s="28"/>
      <c r="H131" s="30" t="s">
        <v>509</v>
      </c>
      <c r="I131" s="28"/>
      <c r="J131" s="30" t="s">
        <v>510</v>
      </c>
      <c r="K131" s="27"/>
      <c r="L131" s="28"/>
      <c r="M131" s="30" t="s">
        <v>511</v>
      </c>
      <c r="N131" s="28"/>
      <c r="O131" s="7" t="s">
        <v>512</v>
      </c>
      <c r="P131" s="30" t="s">
        <v>42</v>
      </c>
      <c r="Q131" s="27"/>
      <c r="R131" s="27"/>
      <c r="S131" s="28"/>
    </row>
    <row r="132" spans="3:19" outlineLevel="1">
      <c r="C132" s="8">
        <v>115</v>
      </c>
      <c r="D132" s="9" t="s">
        <v>18</v>
      </c>
      <c r="E132" s="31" t="s">
        <v>513</v>
      </c>
      <c r="F132" s="27"/>
      <c r="G132" s="28"/>
      <c r="H132" s="32" t="s">
        <v>514</v>
      </c>
      <c r="I132" s="28"/>
      <c r="J132" s="32" t="s">
        <v>510</v>
      </c>
      <c r="K132" s="27"/>
      <c r="L132" s="28"/>
      <c r="M132" s="32" t="s">
        <v>515</v>
      </c>
      <c r="N132" s="28"/>
      <c r="O132" s="10" t="s">
        <v>516</v>
      </c>
      <c r="P132" s="32" t="s">
        <v>42</v>
      </c>
      <c r="Q132" s="27"/>
      <c r="R132" s="27"/>
      <c r="S132" s="28"/>
    </row>
    <row r="133" spans="3:19" outlineLevel="1">
      <c r="C133" s="5">
        <v>116</v>
      </c>
      <c r="D133" s="6" t="s">
        <v>507</v>
      </c>
      <c r="E133" s="29" t="s">
        <v>517</v>
      </c>
      <c r="F133" s="27"/>
      <c r="G133" s="28"/>
      <c r="H133" s="30" t="s">
        <v>518</v>
      </c>
      <c r="I133" s="28"/>
      <c r="J133" s="30" t="s">
        <v>519</v>
      </c>
      <c r="K133" s="27"/>
      <c r="L133" s="28"/>
      <c r="M133" s="30" t="s">
        <v>520</v>
      </c>
      <c r="N133" s="28"/>
      <c r="O133" s="7" t="s">
        <v>521</v>
      </c>
      <c r="P133" s="30" t="s">
        <v>42</v>
      </c>
      <c r="Q133" s="27"/>
      <c r="R133" s="27"/>
      <c r="S133" s="28"/>
    </row>
    <row r="134" spans="3:19" outlineLevel="1">
      <c r="C134" s="8">
        <v>117</v>
      </c>
      <c r="D134" s="9" t="s">
        <v>507</v>
      </c>
      <c r="E134" s="31" t="s">
        <v>522</v>
      </c>
      <c r="F134" s="27"/>
      <c r="G134" s="28"/>
      <c r="H134" s="32" t="s">
        <v>514</v>
      </c>
      <c r="I134" s="28"/>
      <c r="J134" s="32" t="s">
        <v>510</v>
      </c>
      <c r="K134" s="27"/>
      <c r="L134" s="28"/>
      <c r="M134" s="32" t="s">
        <v>515</v>
      </c>
      <c r="N134" s="28"/>
      <c r="O134" s="10" t="s">
        <v>523</v>
      </c>
      <c r="P134" s="32" t="s">
        <v>42</v>
      </c>
      <c r="Q134" s="27"/>
      <c r="R134" s="27"/>
      <c r="S134" s="28"/>
    </row>
    <row r="135" spans="3:19" outlineLevel="1">
      <c r="C135" s="5">
        <v>118</v>
      </c>
      <c r="D135" s="6" t="s">
        <v>524</v>
      </c>
      <c r="E135" s="29" t="s">
        <v>525</v>
      </c>
      <c r="F135" s="27"/>
      <c r="G135" s="28"/>
      <c r="H135" s="30" t="s">
        <v>514</v>
      </c>
      <c r="I135" s="28"/>
      <c r="J135" s="30" t="s">
        <v>510</v>
      </c>
      <c r="K135" s="27"/>
      <c r="L135" s="28"/>
      <c r="M135" s="30" t="s">
        <v>526</v>
      </c>
      <c r="N135" s="28"/>
      <c r="O135" s="7" t="s">
        <v>527</v>
      </c>
      <c r="P135" s="30" t="s">
        <v>42</v>
      </c>
      <c r="Q135" s="27"/>
      <c r="R135" s="27"/>
      <c r="S135" s="28"/>
    </row>
    <row r="136" spans="3:19" outlineLevel="1">
      <c r="C136" s="8">
        <v>119</v>
      </c>
      <c r="D136" s="9" t="s">
        <v>524</v>
      </c>
      <c r="E136" s="31" t="s">
        <v>528</v>
      </c>
      <c r="F136" s="27"/>
      <c r="G136" s="28"/>
      <c r="H136" s="32" t="s">
        <v>514</v>
      </c>
      <c r="I136" s="28"/>
      <c r="J136" s="32" t="s">
        <v>529</v>
      </c>
      <c r="K136" s="27"/>
      <c r="L136" s="28"/>
      <c r="M136" s="32" t="s">
        <v>526</v>
      </c>
      <c r="N136" s="28"/>
      <c r="O136" s="10" t="s">
        <v>530</v>
      </c>
      <c r="P136" s="32" t="s">
        <v>42</v>
      </c>
      <c r="Q136" s="27"/>
      <c r="R136" s="27"/>
      <c r="S136" s="28"/>
    </row>
    <row r="137" spans="3:19" outlineLevel="1">
      <c r="C137" s="5">
        <v>120</v>
      </c>
      <c r="D137" s="6" t="s">
        <v>531</v>
      </c>
      <c r="E137" s="29" t="s">
        <v>532</v>
      </c>
      <c r="F137" s="27"/>
      <c r="G137" s="28"/>
      <c r="H137" s="30" t="s">
        <v>373</v>
      </c>
      <c r="I137" s="28"/>
      <c r="J137" s="30" t="s">
        <v>533</v>
      </c>
      <c r="K137" s="27"/>
      <c r="L137" s="28"/>
      <c r="M137" s="30" t="s">
        <v>534</v>
      </c>
      <c r="N137" s="28"/>
      <c r="O137" s="7" t="s">
        <v>535</v>
      </c>
      <c r="P137" s="30" t="s">
        <v>42</v>
      </c>
      <c r="Q137" s="27"/>
      <c r="R137" s="27"/>
      <c r="S137" s="28"/>
    </row>
    <row r="138" spans="3:19" outlineLevel="1">
      <c r="C138" s="8">
        <v>121</v>
      </c>
      <c r="D138" s="9" t="s">
        <v>531</v>
      </c>
      <c r="E138" s="31" t="s">
        <v>536</v>
      </c>
      <c r="F138" s="27"/>
      <c r="G138" s="28"/>
      <c r="H138" s="32" t="s">
        <v>97</v>
      </c>
      <c r="I138" s="28"/>
      <c r="J138" s="32" t="s">
        <v>537</v>
      </c>
      <c r="K138" s="27"/>
      <c r="L138" s="28"/>
      <c r="M138" s="32" t="s">
        <v>538</v>
      </c>
      <c r="N138" s="28"/>
      <c r="O138" s="10" t="s">
        <v>539</v>
      </c>
      <c r="P138" s="32" t="s">
        <v>42</v>
      </c>
      <c r="Q138" s="27"/>
      <c r="R138" s="27"/>
      <c r="S138" s="28"/>
    </row>
    <row r="139" spans="3:19" outlineLevel="1">
      <c r="C139" s="5">
        <v>122</v>
      </c>
      <c r="D139" s="6" t="s">
        <v>540</v>
      </c>
      <c r="E139" s="29" t="s">
        <v>541</v>
      </c>
      <c r="F139" s="27"/>
      <c r="G139" s="28"/>
      <c r="H139" s="30" t="s">
        <v>49</v>
      </c>
      <c r="I139" s="28"/>
      <c r="J139" s="30" t="s">
        <v>542</v>
      </c>
      <c r="K139" s="27"/>
      <c r="L139" s="28"/>
      <c r="M139" s="30" t="s">
        <v>543</v>
      </c>
      <c r="N139" s="28"/>
      <c r="O139" s="7" t="s">
        <v>544</v>
      </c>
      <c r="P139" s="30" t="s">
        <v>42</v>
      </c>
      <c r="Q139" s="27"/>
      <c r="R139" s="27"/>
      <c r="S139" s="28"/>
    </row>
    <row r="140" spans="3:19" outlineLevel="1">
      <c r="C140" s="8">
        <v>123</v>
      </c>
      <c r="D140" s="9" t="s">
        <v>540</v>
      </c>
      <c r="E140" s="31" t="s">
        <v>545</v>
      </c>
      <c r="F140" s="27"/>
      <c r="G140" s="28"/>
      <c r="H140" s="32" t="s">
        <v>49</v>
      </c>
      <c r="I140" s="28"/>
      <c r="J140" s="32" t="s">
        <v>542</v>
      </c>
      <c r="K140" s="27"/>
      <c r="L140" s="28"/>
      <c r="M140" s="32" t="s">
        <v>543</v>
      </c>
      <c r="N140" s="28"/>
      <c r="O140" s="10" t="s">
        <v>546</v>
      </c>
      <c r="P140" s="32" t="s">
        <v>42</v>
      </c>
      <c r="Q140" s="27"/>
      <c r="R140" s="27"/>
      <c r="S140" s="28"/>
    </row>
    <row r="141" spans="3:19" outlineLevel="1">
      <c r="C141" s="5">
        <v>124</v>
      </c>
      <c r="D141" s="6" t="s">
        <v>547</v>
      </c>
      <c r="E141" s="29" t="s">
        <v>548</v>
      </c>
      <c r="F141" s="27"/>
      <c r="G141" s="28"/>
      <c r="H141" s="30" t="s">
        <v>49</v>
      </c>
      <c r="I141" s="28"/>
      <c r="J141" s="30" t="s">
        <v>549</v>
      </c>
      <c r="K141" s="27"/>
      <c r="L141" s="28"/>
      <c r="M141" s="30" t="s">
        <v>550</v>
      </c>
      <c r="N141" s="28"/>
      <c r="O141" s="7" t="s">
        <v>551</v>
      </c>
      <c r="P141" s="30" t="s">
        <v>42</v>
      </c>
      <c r="Q141" s="27"/>
      <c r="R141" s="27"/>
      <c r="S141" s="28"/>
    </row>
    <row r="142" spans="3:19" outlineLevel="1">
      <c r="C142" s="8">
        <v>125</v>
      </c>
      <c r="D142" s="9" t="s">
        <v>552</v>
      </c>
      <c r="E142" s="31" t="s">
        <v>553</v>
      </c>
      <c r="F142" s="27"/>
      <c r="G142" s="28"/>
      <c r="H142" s="32" t="s">
        <v>514</v>
      </c>
      <c r="I142" s="28"/>
      <c r="J142" s="32" t="s">
        <v>554</v>
      </c>
      <c r="K142" s="27"/>
      <c r="L142" s="28"/>
      <c r="M142" s="32" t="s">
        <v>555</v>
      </c>
      <c r="N142" s="28"/>
      <c r="O142" s="10" t="s">
        <v>556</v>
      </c>
      <c r="P142" s="32" t="s">
        <v>42</v>
      </c>
      <c r="Q142" s="27"/>
      <c r="R142" s="27"/>
      <c r="S142" s="28"/>
    </row>
    <row r="143" spans="3:19" outlineLevel="1">
      <c r="C143" s="5">
        <v>126</v>
      </c>
      <c r="D143" s="6" t="s">
        <v>552</v>
      </c>
      <c r="E143" s="29" t="s">
        <v>557</v>
      </c>
      <c r="F143" s="27"/>
      <c r="G143" s="28"/>
      <c r="H143" s="30" t="s">
        <v>211</v>
      </c>
      <c r="I143" s="28"/>
      <c r="J143" s="30" t="s">
        <v>558</v>
      </c>
      <c r="K143" s="27"/>
      <c r="L143" s="28"/>
      <c r="M143" s="30" t="s">
        <v>559</v>
      </c>
      <c r="N143" s="28"/>
      <c r="O143" s="7" t="s">
        <v>560</v>
      </c>
      <c r="P143" s="30" t="s">
        <v>42</v>
      </c>
      <c r="Q143" s="27"/>
      <c r="R143" s="27"/>
      <c r="S143" s="28"/>
    </row>
    <row r="144" spans="3:19" outlineLevel="1">
      <c r="C144" s="8">
        <v>127</v>
      </c>
      <c r="D144" s="9" t="s">
        <v>18</v>
      </c>
      <c r="E144" s="31" t="s">
        <v>561</v>
      </c>
      <c r="F144" s="27"/>
      <c r="G144" s="28"/>
      <c r="H144" s="32" t="s">
        <v>216</v>
      </c>
      <c r="I144" s="28"/>
      <c r="J144" s="32" t="s">
        <v>562</v>
      </c>
      <c r="K144" s="27"/>
      <c r="L144" s="28"/>
      <c r="M144" s="32" t="s">
        <v>563</v>
      </c>
      <c r="N144" s="28"/>
      <c r="O144" s="10" t="s">
        <v>564</v>
      </c>
      <c r="P144" s="32" t="s">
        <v>42</v>
      </c>
      <c r="Q144" s="27"/>
      <c r="R144" s="27"/>
      <c r="S144" s="28"/>
    </row>
    <row r="145" spans="3:19" outlineLevel="1">
      <c r="C145" s="5">
        <v>128</v>
      </c>
      <c r="D145" s="6" t="s">
        <v>565</v>
      </c>
      <c r="E145" s="29" t="s">
        <v>566</v>
      </c>
      <c r="F145" s="27"/>
      <c r="G145" s="28"/>
      <c r="H145" s="30" t="s">
        <v>373</v>
      </c>
      <c r="I145" s="28"/>
      <c r="J145" s="30" t="s">
        <v>567</v>
      </c>
      <c r="K145" s="27"/>
      <c r="L145" s="28"/>
      <c r="M145" s="30" t="s">
        <v>568</v>
      </c>
      <c r="N145" s="28"/>
      <c r="O145" s="7" t="s">
        <v>569</v>
      </c>
      <c r="P145" s="30" t="s">
        <v>42</v>
      </c>
      <c r="Q145" s="27"/>
      <c r="R145" s="27"/>
      <c r="S145" s="28"/>
    </row>
    <row r="146" spans="3:19" outlineLevel="1">
      <c r="C146" s="8">
        <v>129</v>
      </c>
      <c r="D146" s="9" t="s">
        <v>18</v>
      </c>
      <c r="E146" s="31" t="s">
        <v>570</v>
      </c>
      <c r="F146" s="27"/>
      <c r="G146" s="28"/>
      <c r="H146" s="32" t="s">
        <v>373</v>
      </c>
      <c r="I146" s="28"/>
      <c r="J146" s="32" t="s">
        <v>571</v>
      </c>
      <c r="K146" s="27"/>
      <c r="L146" s="28"/>
      <c r="M146" s="32" t="s">
        <v>568</v>
      </c>
      <c r="N146" s="28"/>
      <c r="O146" s="10" t="s">
        <v>569</v>
      </c>
      <c r="P146" s="32" t="s">
        <v>42</v>
      </c>
      <c r="Q146" s="27"/>
      <c r="R146" s="27"/>
      <c r="S146" s="28"/>
    </row>
    <row r="147" spans="3:19" outlineLevel="1">
      <c r="C147" s="5">
        <v>130</v>
      </c>
      <c r="D147" s="6" t="s">
        <v>565</v>
      </c>
      <c r="E147" s="29" t="s">
        <v>572</v>
      </c>
      <c r="F147" s="27"/>
      <c r="G147" s="28"/>
      <c r="H147" s="30" t="s">
        <v>97</v>
      </c>
      <c r="I147" s="28"/>
      <c r="J147" s="30" t="s">
        <v>573</v>
      </c>
      <c r="K147" s="27"/>
      <c r="L147" s="28"/>
      <c r="M147" s="30" t="s">
        <v>574</v>
      </c>
      <c r="N147" s="28"/>
      <c r="O147" s="7" t="s">
        <v>575</v>
      </c>
      <c r="P147" s="30" t="s">
        <v>42</v>
      </c>
      <c r="Q147" s="27"/>
      <c r="R147" s="27"/>
      <c r="S147" s="28"/>
    </row>
    <row r="148" spans="3:19" outlineLevel="1">
      <c r="C148" s="8">
        <v>131</v>
      </c>
      <c r="D148" s="9" t="s">
        <v>576</v>
      </c>
      <c r="E148" s="31" t="s">
        <v>577</v>
      </c>
      <c r="F148" s="27"/>
      <c r="G148" s="28"/>
      <c r="H148" s="32" t="s">
        <v>578</v>
      </c>
      <c r="I148" s="28"/>
      <c r="J148" s="32" t="s">
        <v>579</v>
      </c>
      <c r="K148" s="27"/>
      <c r="L148" s="28"/>
      <c r="M148" s="32" t="s">
        <v>580</v>
      </c>
      <c r="N148" s="28"/>
      <c r="O148" s="10" t="s">
        <v>581</v>
      </c>
      <c r="P148" s="32" t="s">
        <v>42</v>
      </c>
      <c r="Q148" s="27"/>
      <c r="R148" s="27"/>
      <c r="S148" s="28"/>
    </row>
    <row r="149" spans="3:19" outlineLevel="1">
      <c r="C149" s="5">
        <v>132</v>
      </c>
      <c r="D149" s="6" t="s">
        <v>18</v>
      </c>
      <c r="E149" s="29" t="s">
        <v>582</v>
      </c>
      <c r="F149" s="27"/>
      <c r="G149" s="28"/>
      <c r="H149" s="30" t="s">
        <v>583</v>
      </c>
      <c r="I149" s="28"/>
      <c r="J149" s="30" t="s">
        <v>579</v>
      </c>
      <c r="K149" s="27"/>
      <c r="L149" s="28"/>
      <c r="M149" s="30" t="s">
        <v>580</v>
      </c>
      <c r="N149" s="28"/>
      <c r="O149" s="7" t="s">
        <v>581</v>
      </c>
      <c r="P149" s="30" t="s">
        <v>42</v>
      </c>
      <c r="Q149" s="27"/>
      <c r="R149" s="27"/>
      <c r="S149" s="28"/>
    </row>
    <row r="150" spans="3:19" outlineLevel="1">
      <c r="C150" s="8">
        <v>133</v>
      </c>
      <c r="D150" s="9" t="s">
        <v>576</v>
      </c>
      <c r="E150" s="31" t="s">
        <v>584</v>
      </c>
      <c r="F150" s="27"/>
      <c r="G150" s="28"/>
      <c r="H150" s="32" t="s">
        <v>585</v>
      </c>
      <c r="I150" s="28"/>
      <c r="J150" s="32" t="s">
        <v>579</v>
      </c>
      <c r="K150" s="27"/>
      <c r="L150" s="28"/>
      <c r="M150" s="32" t="s">
        <v>586</v>
      </c>
      <c r="N150" s="28"/>
      <c r="O150" s="10" t="s">
        <v>587</v>
      </c>
      <c r="P150" s="32" t="s">
        <v>42</v>
      </c>
      <c r="Q150" s="27"/>
      <c r="R150" s="27"/>
      <c r="S150" s="28"/>
    </row>
    <row r="151" spans="3:19" outlineLevel="1">
      <c r="C151" s="5">
        <v>134</v>
      </c>
      <c r="D151" s="6" t="s">
        <v>588</v>
      </c>
      <c r="E151" s="29" t="s">
        <v>589</v>
      </c>
      <c r="F151" s="27"/>
      <c r="G151" s="28"/>
      <c r="H151" s="30" t="s">
        <v>49</v>
      </c>
      <c r="I151" s="28"/>
      <c r="J151" s="30" t="s">
        <v>579</v>
      </c>
      <c r="K151" s="27"/>
      <c r="L151" s="28"/>
      <c r="M151" s="30" t="s">
        <v>590</v>
      </c>
      <c r="N151" s="28"/>
      <c r="O151" s="7" t="s">
        <v>591</v>
      </c>
      <c r="P151" s="30" t="s">
        <v>42</v>
      </c>
      <c r="Q151" s="27"/>
      <c r="R151" s="27"/>
      <c r="S151" s="28"/>
    </row>
    <row r="152" spans="3:19" outlineLevel="1">
      <c r="C152" s="8">
        <v>135</v>
      </c>
      <c r="D152" s="9" t="s">
        <v>592</v>
      </c>
      <c r="E152" s="31" t="s">
        <v>593</v>
      </c>
      <c r="F152" s="27"/>
      <c r="G152" s="28"/>
      <c r="H152" s="32" t="s">
        <v>211</v>
      </c>
      <c r="I152" s="28"/>
      <c r="J152" s="32" t="s">
        <v>594</v>
      </c>
      <c r="K152" s="27"/>
      <c r="L152" s="28"/>
      <c r="M152" s="32" t="s">
        <v>595</v>
      </c>
      <c r="N152" s="28"/>
      <c r="O152" s="10" t="s">
        <v>596</v>
      </c>
      <c r="P152" s="32" t="s">
        <v>42</v>
      </c>
      <c r="Q152" s="27"/>
      <c r="R152" s="27"/>
      <c r="S152" s="28"/>
    </row>
    <row r="153" spans="3:19" outlineLevel="1">
      <c r="C153" s="5">
        <v>136</v>
      </c>
      <c r="D153" s="6" t="s">
        <v>18</v>
      </c>
      <c r="E153" s="29" t="s">
        <v>597</v>
      </c>
      <c r="F153" s="27"/>
      <c r="G153" s="28"/>
      <c r="H153" s="30" t="s">
        <v>216</v>
      </c>
      <c r="I153" s="28"/>
      <c r="J153" s="30" t="s">
        <v>598</v>
      </c>
      <c r="K153" s="27"/>
      <c r="L153" s="28"/>
      <c r="M153" s="30" t="s">
        <v>599</v>
      </c>
      <c r="N153" s="28"/>
      <c r="O153" s="7" t="s">
        <v>600</v>
      </c>
      <c r="P153" s="30" t="s">
        <v>42</v>
      </c>
      <c r="Q153" s="27"/>
      <c r="R153" s="27"/>
      <c r="S153" s="28"/>
    </row>
    <row r="154" spans="3:19" outlineLevel="1">
      <c r="C154" s="8">
        <v>137</v>
      </c>
      <c r="D154" s="9" t="s">
        <v>592</v>
      </c>
      <c r="E154" s="31" t="s">
        <v>601</v>
      </c>
      <c r="F154" s="27"/>
      <c r="G154" s="28"/>
      <c r="H154" s="32" t="s">
        <v>602</v>
      </c>
      <c r="I154" s="28"/>
      <c r="J154" s="32" t="s">
        <v>603</v>
      </c>
      <c r="K154" s="27"/>
      <c r="L154" s="28"/>
      <c r="M154" s="32" t="s">
        <v>604</v>
      </c>
      <c r="N154" s="28"/>
      <c r="O154" s="10" t="s">
        <v>605</v>
      </c>
      <c r="P154" s="32" t="s">
        <v>42</v>
      </c>
      <c r="Q154" s="27"/>
      <c r="R154" s="27"/>
      <c r="S154" s="28"/>
    </row>
    <row r="155" spans="3:19" outlineLevel="1">
      <c r="C155" s="5">
        <v>138</v>
      </c>
      <c r="D155" s="6" t="s">
        <v>606</v>
      </c>
      <c r="E155" s="29" t="s">
        <v>607</v>
      </c>
      <c r="F155" s="27"/>
      <c r="G155" s="28"/>
      <c r="H155" s="30" t="s">
        <v>608</v>
      </c>
      <c r="I155" s="28"/>
      <c r="J155" s="30" t="s">
        <v>609</v>
      </c>
      <c r="K155" s="27"/>
      <c r="L155" s="28"/>
      <c r="M155" s="30" t="s">
        <v>610</v>
      </c>
      <c r="N155" s="28"/>
      <c r="O155" s="7" t="s">
        <v>611</v>
      </c>
      <c r="P155" s="30" t="s">
        <v>42</v>
      </c>
      <c r="Q155" s="27"/>
      <c r="R155" s="27"/>
      <c r="S155" s="28"/>
    </row>
    <row r="156" spans="3:19" outlineLevel="1">
      <c r="C156" s="8">
        <v>139</v>
      </c>
      <c r="D156" s="9" t="s">
        <v>606</v>
      </c>
      <c r="E156" s="31" t="s">
        <v>612</v>
      </c>
      <c r="F156" s="27"/>
      <c r="G156" s="28"/>
      <c r="H156" s="32" t="s">
        <v>613</v>
      </c>
      <c r="I156" s="28"/>
      <c r="J156" s="32" t="s">
        <v>614</v>
      </c>
      <c r="K156" s="27"/>
      <c r="L156" s="28"/>
      <c r="M156" s="32" t="s">
        <v>615</v>
      </c>
      <c r="N156" s="28"/>
      <c r="O156" s="10" t="s">
        <v>616</v>
      </c>
      <c r="P156" s="32" t="s">
        <v>42</v>
      </c>
      <c r="Q156" s="27"/>
      <c r="R156" s="27"/>
      <c r="S156" s="28"/>
    </row>
    <row r="157" spans="3:19" outlineLevel="1">
      <c r="C157" s="5">
        <v>140</v>
      </c>
      <c r="D157" s="6" t="s">
        <v>18</v>
      </c>
      <c r="E157" s="29" t="s">
        <v>617</v>
      </c>
      <c r="F157" s="27"/>
      <c r="G157" s="28"/>
      <c r="H157" s="30" t="s">
        <v>618</v>
      </c>
      <c r="I157" s="28"/>
      <c r="J157" s="30" t="s">
        <v>619</v>
      </c>
      <c r="K157" s="27"/>
      <c r="L157" s="28"/>
      <c r="M157" s="30" t="s">
        <v>620</v>
      </c>
      <c r="N157" s="28"/>
      <c r="O157" s="7" t="s">
        <v>621</v>
      </c>
      <c r="P157" s="30" t="s">
        <v>42</v>
      </c>
      <c r="Q157" s="27"/>
      <c r="R157" s="27"/>
      <c r="S157" s="28"/>
    </row>
    <row r="158" spans="3:19" outlineLevel="1">
      <c r="C158" s="8">
        <v>141</v>
      </c>
      <c r="D158" s="9" t="s">
        <v>622</v>
      </c>
      <c r="E158" s="31" t="s">
        <v>623</v>
      </c>
      <c r="F158" s="27"/>
      <c r="G158" s="28"/>
      <c r="H158" s="32" t="s">
        <v>49</v>
      </c>
      <c r="I158" s="28"/>
      <c r="J158" s="32" t="s">
        <v>624</v>
      </c>
      <c r="K158" s="27"/>
      <c r="L158" s="28"/>
      <c r="M158" s="32" t="s">
        <v>625</v>
      </c>
      <c r="N158" s="28"/>
      <c r="O158" s="10" t="s">
        <v>626</v>
      </c>
      <c r="P158" s="32" t="s">
        <v>42</v>
      </c>
      <c r="Q158" s="27"/>
      <c r="R158" s="27"/>
      <c r="S158" s="28"/>
    </row>
    <row r="159" spans="3:19" outlineLevel="1">
      <c r="C159" s="5">
        <v>142</v>
      </c>
      <c r="D159" s="6" t="s">
        <v>627</v>
      </c>
      <c r="E159" s="29" t="s">
        <v>628</v>
      </c>
      <c r="F159" s="27"/>
      <c r="G159" s="28"/>
      <c r="H159" s="30" t="s">
        <v>49</v>
      </c>
      <c r="I159" s="28"/>
      <c r="J159" s="30" t="s">
        <v>624</v>
      </c>
      <c r="K159" s="27"/>
      <c r="L159" s="28"/>
      <c r="M159" s="30" t="s">
        <v>625</v>
      </c>
      <c r="N159" s="28"/>
      <c r="O159" s="7" t="s">
        <v>629</v>
      </c>
      <c r="P159" s="30" t="s">
        <v>42</v>
      </c>
      <c r="Q159" s="27"/>
      <c r="R159" s="27"/>
      <c r="S159" s="28"/>
    </row>
    <row r="160" spans="3:19" outlineLevel="1">
      <c r="C160" s="8">
        <v>143</v>
      </c>
      <c r="D160" s="9" t="s">
        <v>630</v>
      </c>
      <c r="E160" s="31" t="s">
        <v>631</v>
      </c>
      <c r="F160" s="27"/>
      <c r="G160" s="28"/>
      <c r="H160" s="32" t="s">
        <v>49</v>
      </c>
      <c r="I160" s="28"/>
      <c r="J160" s="32" t="s">
        <v>632</v>
      </c>
      <c r="K160" s="27"/>
      <c r="L160" s="28"/>
      <c r="M160" s="32" t="s">
        <v>633</v>
      </c>
      <c r="N160" s="28"/>
      <c r="O160" s="10" t="s">
        <v>634</v>
      </c>
      <c r="P160" s="32" t="s">
        <v>42</v>
      </c>
      <c r="Q160" s="27"/>
      <c r="R160" s="27"/>
      <c r="S160" s="28"/>
    </row>
    <row r="161" spans="3:19" outlineLevel="1">
      <c r="C161" s="5">
        <v>144</v>
      </c>
      <c r="D161" s="6" t="s">
        <v>630</v>
      </c>
      <c r="E161" s="29" t="s">
        <v>635</v>
      </c>
      <c r="F161" s="27"/>
      <c r="G161" s="28"/>
      <c r="H161" s="30" t="s">
        <v>49</v>
      </c>
      <c r="I161" s="28"/>
      <c r="J161" s="30" t="s">
        <v>632</v>
      </c>
      <c r="K161" s="27"/>
      <c r="L161" s="28"/>
      <c r="M161" s="30" t="s">
        <v>633</v>
      </c>
      <c r="N161" s="28"/>
      <c r="O161" s="7" t="s">
        <v>634</v>
      </c>
      <c r="P161" s="30" t="s">
        <v>42</v>
      </c>
      <c r="Q161" s="27"/>
      <c r="R161" s="27"/>
      <c r="S161" s="28"/>
    </row>
    <row r="162" spans="3:19" outlineLevel="1">
      <c r="C162" s="8">
        <v>145</v>
      </c>
      <c r="D162" s="9" t="s">
        <v>636</v>
      </c>
      <c r="E162" s="31" t="s">
        <v>637</v>
      </c>
      <c r="F162" s="27"/>
      <c r="G162" s="28"/>
      <c r="H162" s="32" t="s">
        <v>638</v>
      </c>
      <c r="I162" s="28"/>
      <c r="J162" s="32" t="s">
        <v>639</v>
      </c>
      <c r="K162" s="27"/>
      <c r="L162" s="28"/>
      <c r="M162" s="32" t="s">
        <v>640</v>
      </c>
      <c r="N162" s="28"/>
      <c r="O162" s="10" t="s">
        <v>641</v>
      </c>
      <c r="P162" s="32" t="s">
        <v>42</v>
      </c>
      <c r="Q162" s="27"/>
      <c r="R162" s="27"/>
      <c r="S162" s="28"/>
    </row>
    <row r="163" spans="3:19" outlineLevel="1">
      <c r="C163" s="5">
        <v>146</v>
      </c>
      <c r="D163" s="6" t="s">
        <v>18</v>
      </c>
      <c r="E163" s="29" t="s">
        <v>642</v>
      </c>
      <c r="F163" s="27"/>
      <c r="G163" s="28"/>
      <c r="H163" s="30" t="s">
        <v>643</v>
      </c>
      <c r="I163" s="28"/>
      <c r="J163" s="30" t="s">
        <v>644</v>
      </c>
      <c r="K163" s="27"/>
      <c r="L163" s="28"/>
      <c r="M163" s="30" t="s">
        <v>645</v>
      </c>
      <c r="N163" s="28"/>
      <c r="O163" s="7" t="s">
        <v>646</v>
      </c>
      <c r="P163" s="30" t="s">
        <v>42</v>
      </c>
      <c r="Q163" s="27"/>
      <c r="R163" s="27"/>
      <c r="S163" s="28"/>
    </row>
    <row r="164" spans="3:19" outlineLevel="1">
      <c r="C164" s="8">
        <v>147</v>
      </c>
      <c r="D164" s="9" t="s">
        <v>647</v>
      </c>
      <c r="E164" s="31" t="s">
        <v>648</v>
      </c>
      <c r="F164" s="27"/>
      <c r="G164" s="28"/>
      <c r="H164" s="32" t="s">
        <v>420</v>
      </c>
      <c r="I164" s="28"/>
      <c r="J164" s="32" t="s">
        <v>649</v>
      </c>
      <c r="K164" s="27"/>
      <c r="L164" s="28"/>
      <c r="M164" s="32" t="s">
        <v>650</v>
      </c>
      <c r="N164" s="28"/>
      <c r="O164" s="10" t="s">
        <v>651</v>
      </c>
      <c r="P164" s="32" t="s">
        <v>42</v>
      </c>
      <c r="Q164" s="27"/>
      <c r="R164" s="27"/>
      <c r="S164" s="28"/>
    </row>
    <row r="165" spans="3:19" outlineLevel="1">
      <c r="C165" s="5">
        <v>148</v>
      </c>
      <c r="D165" s="6" t="s">
        <v>647</v>
      </c>
      <c r="E165" s="29" t="s">
        <v>652</v>
      </c>
      <c r="F165" s="27"/>
      <c r="G165" s="28"/>
      <c r="H165" s="30" t="s">
        <v>259</v>
      </c>
      <c r="I165" s="28"/>
      <c r="J165" s="30" t="s">
        <v>653</v>
      </c>
      <c r="K165" s="27"/>
      <c r="L165" s="28"/>
      <c r="M165" s="30" t="s">
        <v>654</v>
      </c>
      <c r="N165" s="28"/>
      <c r="O165" s="7" t="s">
        <v>655</v>
      </c>
      <c r="P165" s="30" t="s">
        <v>42</v>
      </c>
      <c r="Q165" s="27"/>
      <c r="R165" s="27"/>
      <c r="S165" s="28"/>
    </row>
    <row r="166" spans="3:19" outlineLevel="1">
      <c r="C166" s="8">
        <v>149</v>
      </c>
      <c r="D166" s="9" t="s">
        <v>18</v>
      </c>
      <c r="E166" s="31" t="s">
        <v>656</v>
      </c>
      <c r="F166" s="27"/>
      <c r="G166" s="28"/>
      <c r="H166" s="32" t="s">
        <v>657</v>
      </c>
      <c r="I166" s="28"/>
      <c r="J166" s="32" t="s">
        <v>658</v>
      </c>
      <c r="K166" s="27"/>
      <c r="L166" s="28"/>
      <c r="M166" s="32" t="s">
        <v>659</v>
      </c>
      <c r="N166" s="28"/>
      <c r="O166" s="10" t="s">
        <v>660</v>
      </c>
      <c r="P166" s="32" t="s">
        <v>42</v>
      </c>
      <c r="Q166" s="27"/>
      <c r="R166" s="27"/>
      <c r="S166" s="28"/>
    </row>
    <row r="167" spans="3:19" outlineLevel="1">
      <c r="C167" s="5">
        <v>150</v>
      </c>
      <c r="D167" s="6" t="s">
        <v>18</v>
      </c>
      <c r="E167" s="29" t="s">
        <v>661</v>
      </c>
      <c r="F167" s="27"/>
      <c r="G167" s="28"/>
      <c r="H167" s="30" t="s">
        <v>420</v>
      </c>
      <c r="I167" s="28"/>
      <c r="J167" s="30" t="s">
        <v>649</v>
      </c>
      <c r="K167" s="27"/>
      <c r="L167" s="28"/>
      <c r="M167" s="30" t="s">
        <v>662</v>
      </c>
      <c r="N167" s="28"/>
      <c r="O167" s="7" t="s">
        <v>651</v>
      </c>
      <c r="P167" s="30" t="s">
        <v>42</v>
      </c>
      <c r="Q167" s="27"/>
      <c r="R167" s="27"/>
      <c r="S167" s="28"/>
    </row>
    <row r="168" spans="3:19" outlineLevel="1">
      <c r="C168" s="8">
        <v>151</v>
      </c>
      <c r="D168" s="9" t="s">
        <v>663</v>
      </c>
      <c r="E168" s="31" t="s">
        <v>664</v>
      </c>
      <c r="F168" s="27"/>
      <c r="G168" s="28"/>
      <c r="H168" s="32" t="s">
        <v>665</v>
      </c>
      <c r="I168" s="28"/>
      <c r="J168" s="32" t="s">
        <v>666</v>
      </c>
      <c r="K168" s="27"/>
      <c r="L168" s="28"/>
      <c r="M168" s="32" t="s">
        <v>667</v>
      </c>
      <c r="N168" s="28"/>
      <c r="O168" s="10" t="s">
        <v>668</v>
      </c>
      <c r="P168" s="32" t="s">
        <v>42</v>
      </c>
      <c r="Q168" s="27"/>
      <c r="R168" s="27"/>
      <c r="S168" s="28"/>
    </row>
    <row r="169" spans="3:19" outlineLevel="1">
      <c r="C169" s="5">
        <v>152</v>
      </c>
      <c r="D169" s="6" t="s">
        <v>18</v>
      </c>
      <c r="E169" s="29" t="s">
        <v>669</v>
      </c>
      <c r="F169" s="27"/>
      <c r="G169" s="28"/>
      <c r="H169" s="30" t="s">
        <v>670</v>
      </c>
      <c r="I169" s="28"/>
      <c r="J169" s="30" t="s">
        <v>666</v>
      </c>
      <c r="K169" s="27"/>
      <c r="L169" s="28"/>
      <c r="M169" s="30" t="s">
        <v>671</v>
      </c>
      <c r="N169" s="28"/>
      <c r="O169" s="7" t="s">
        <v>668</v>
      </c>
      <c r="P169" s="30" t="s">
        <v>42</v>
      </c>
      <c r="Q169" s="27"/>
      <c r="R169" s="27"/>
      <c r="S169" s="28"/>
    </row>
    <row r="170" spans="3:19" outlineLevel="1">
      <c r="C170" s="8">
        <v>153</v>
      </c>
      <c r="D170" s="9" t="s">
        <v>663</v>
      </c>
      <c r="E170" s="31" t="s">
        <v>672</v>
      </c>
      <c r="F170" s="27"/>
      <c r="G170" s="28"/>
      <c r="H170" s="32" t="s">
        <v>673</v>
      </c>
      <c r="I170" s="28"/>
      <c r="J170" s="32" t="s">
        <v>666</v>
      </c>
      <c r="K170" s="27"/>
      <c r="L170" s="28"/>
      <c r="M170" s="32" t="s">
        <v>674</v>
      </c>
      <c r="N170" s="28"/>
      <c r="O170" s="10" t="s">
        <v>668</v>
      </c>
      <c r="P170" s="32" t="s">
        <v>42</v>
      </c>
      <c r="Q170" s="27"/>
      <c r="R170" s="27"/>
      <c r="S170" s="28"/>
    </row>
    <row r="171" spans="3:19" outlineLevel="1">
      <c r="C171" s="5">
        <v>154</v>
      </c>
      <c r="D171" s="6" t="s">
        <v>675</v>
      </c>
      <c r="E171" s="29" t="s">
        <v>676</v>
      </c>
      <c r="F171" s="27"/>
      <c r="G171" s="28"/>
      <c r="H171" s="30" t="s">
        <v>49</v>
      </c>
      <c r="I171" s="28"/>
      <c r="J171" s="30" t="s">
        <v>677</v>
      </c>
      <c r="K171" s="27"/>
      <c r="L171" s="28"/>
      <c r="M171" s="30" t="s">
        <v>678</v>
      </c>
      <c r="N171" s="28"/>
      <c r="O171" s="7" t="s">
        <v>679</v>
      </c>
      <c r="P171" s="30" t="s">
        <v>42</v>
      </c>
      <c r="Q171" s="27"/>
      <c r="R171" s="27"/>
      <c r="S171" s="28"/>
    </row>
    <row r="172" spans="3:19" outlineLevel="1">
      <c r="C172" s="8">
        <v>155</v>
      </c>
      <c r="D172" s="9" t="s">
        <v>675</v>
      </c>
      <c r="E172" s="31" t="s">
        <v>680</v>
      </c>
      <c r="F172" s="27"/>
      <c r="G172" s="28"/>
      <c r="H172" s="32" t="s">
        <v>49</v>
      </c>
      <c r="I172" s="28"/>
      <c r="J172" s="32" t="s">
        <v>677</v>
      </c>
      <c r="K172" s="27"/>
      <c r="L172" s="28"/>
      <c r="M172" s="32" t="s">
        <v>678</v>
      </c>
      <c r="N172" s="28"/>
      <c r="O172" s="10" t="s">
        <v>679</v>
      </c>
      <c r="P172" s="32" t="s">
        <v>42</v>
      </c>
      <c r="Q172" s="27"/>
      <c r="R172" s="27"/>
      <c r="S172" s="28"/>
    </row>
    <row r="173" spans="3:19" outlineLevel="1">
      <c r="C173" s="5">
        <v>156</v>
      </c>
      <c r="D173" s="6" t="s">
        <v>681</v>
      </c>
      <c r="E173" s="29" t="s">
        <v>682</v>
      </c>
      <c r="F173" s="27"/>
      <c r="G173" s="28"/>
      <c r="H173" s="30" t="s">
        <v>49</v>
      </c>
      <c r="I173" s="28"/>
      <c r="J173" s="30" t="s">
        <v>683</v>
      </c>
      <c r="K173" s="27"/>
      <c r="L173" s="28"/>
      <c r="M173" s="30" t="s">
        <v>684</v>
      </c>
      <c r="N173" s="28"/>
      <c r="O173" s="7" t="s">
        <v>685</v>
      </c>
      <c r="P173" s="30" t="s">
        <v>42</v>
      </c>
      <c r="Q173" s="27"/>
      <c r="R173" s="27"/>
      <c r="S173" s="28"/>
    </row>
    <row r="174" spans="3:19" outlineLevel="1">
      <c r="C174" s="8">
        <v>157</v>
      </c>
      <c r="D174" s="9" t="s">
        <v>686</v>
      </c>
      <c r="E174" s="31" t="s">
        <v>687</v>
      </c>
      <c r="F174" s="27"/>
      <c r="G174" s="28"/>
      <c r="H174" s="32" t="s">
        <v>688</v>
      </c>
      <c r="I174" s="28"/>
      <c r="J174" s="32" t="s">
        <v>689</v>
      </c>
      <c r="K174" s="27"/>
      <c r="L174" s="28"/>
      <c r="M174" s="32" t="s">
        <v>690</v>
      </c>
      <c r="N174" s="28"/>
      <c r="O174" s="10" t="s">
        <v>691</v>
      </c>
      <c r="P174" s="32" t="s">
        <v>42</v>
      </c>
      <c r="Q174" s="27"/>
      <c r="R174" s="27"/>
      <c r="S174" s="28"/>
    </row>
    <row r="175" spans="3:19" outlineLevel="1">
      <c r="C175" s="5">
        <v>158</v>
      </c>
      <c r="D175" s="6" t="s">
        <v>18</v>
      </c>
      <c r="E175" s="29" t="s">
        <v>692</v>
      </c>
      <c r="F175" s="27"/>
      <c r="G175" s="28"/>
      <c r="H175" s="30" t="s">
        <v>693</v>
      </c>
      <c r="I175" s="28"/>
      <c r="J175" s="30" t="s">
        <v>689</v>
      </c>
      <c r="K175" s="27"/>
      <c r="L175" s="28"/>
      <c r="M175" s="30" t="s">
        <v>694</v>
      </c>
      <c r="N175" s="28"/>
      <c r="O175" s="7" t="s">
        <v>695</v>
      </c>
      <c r="P175" s="30" t="s">
        <v>42</v>
      </c>
      <c r="Q175" s="27"/>
      <c r="R175" s="27"/>
      <c r="S175" s="28"/>
    </row>
    <row r="176" spans="3:19" outlineLevel="1">
      <c r="C176" s="8">
        <v>159</v>
      </c>
      <c r="D176" s="9" t="s">
        <v>18</v>
      </c>
      <c r="E176" s="31" t="s">
        <v>696</v>
      </c>
      <c r="F176" s="27"/>
      <c r="G176" s="28"/>
      <c r="H176" s="32" t="s">
        <v>71</v>
      </c>
      <c r="I176" s="28"/>
      <c r="J176" s="32" t="s">
        <v>697</v>
      </c>
      <c r="K176" s="27"/>
      <c r="L176" s="28"/>
      <c r="M176" s="32" t="s">
        <v>698</v>
      </c>
      <c r="N176" s="28"/>
      <c r="O176" s="10" t="s">
        <v>699</v>
      </c>
      <c r="P176" s="32" t="s">
        <v>42</v>
      </c>
      <c r="Q176" s="27"/>
      <c r="R176" s="27"/>
      <c r="S176" s="28"/>
    </row>
    <row r="177" spans="3:19" outlineLevel="1">
      <c r="C177" s="5">
        <v>160</v>
      </c>
      <c r="D177" s="6" t="s">
        <v>700</v>
      </c>
      <c r="E177" s="29" t="s">
        <v>701</v>
      </c>
      <c r="F177" s="27"/>
      <c r="G177" s="28"/>
      <c r="H177" s="30" t="s">
        <v>71</v>
      </c>
      <c r="I177" s="28"/>
      <c r="J177" s="30" t="s">
        <v>702</v>
      </c>
      <c r="K177" s="27"/>
      <c r="L177" s="28"/>
      <c r="M177" s="30" t="s">
        <v>698</v>
      </c>
      <c r="N177" s="28"/>
      <c r="O177" s="7" t="s">
        <v>703</v>
      </c>
      <c r="P177" s="30" t="s">
        <v>42</v>
      </c>
      <c r="Q177" s="27"/>
      <c r="R177" s="27"/>
      <c r="S177" s="28"/>
    </row>
    <row r="178" spans="3:19" outlineLevel="1">
      <c r="C178" s="8">
        <v>161</v>
      </c>
      <c r="D178" s="9" t="s">
        <v>700</v>
      </c>
      <c r="E178" s="31" t="s">
        <v>704</v>
      </c>
      <c r="F178" s="27"/>
      <c r="G178" s="28"/>
      <c r="H178" s="32" t="s">
        <v>71</v>
      </c>
      <c r="I178" s="28"/>
      <c r="J178" s="32" t="s">
        <v>705</v>
      </c>
      <c r="K178" s="27"/>
      <c r="L178" s="28"/>
      <c r="M178" s="32" t="s">
        <v>698</v>
      </c>
      <c r="N178" s="28"/>
      <c r="O178" s="10" t="s">
        <v>703</v>
      </c>
      <c r="P178" s="32" t="s">
        <v>42</v>
      </c>
      <c r="Q178" s="27"/>
      <c r="R178" s="27"/>
      <c r="S178" s="28"/>
    </row>
    <row r="179" spans="3:19" outlineLevel="1">
      <c r="C179" s="5">
        <v>162</v>
      </c>
      <c r="D179" s="6" t="s">
        <v>706</v>
      </c>
      <c r="E179" s="29" t="s">
        <v>707</v>
      </c>
      <c r="F179" s="27"/>
      <c r="G179" s="28"/>
      <c r="H179" s="30" t="s">
        <v>708</v>
      </c>
      <c r="I179" s="28"/>
      <c r="J179" s="30" t="s">
        <v>709</v>
      </c>
      <c r="K179" s="27"/>
      <c r="L179" s="28"/>
      <c r="M179" s="30" t="s">
        <v>710</v>
      </c>
      <c r="N179" s="28"/>
      <c r="O179" s="7" t="s">
        <v>711</v>
      </c>
      <c r="P179" s="30" t="s">
        <v>42</v>
      </c>
      <c r="Q179" s="27"/>
      <c r="R179" s="27"/>
      <c r="S179" s="28"/>
    </row>
    <row r="180" spans="3:19" outlineLevel="1">
      <c r="C180" s="8">
        <v>163</v>
      </c>
      <c r="D180" s="9" t="s">
        <v>18</v>
      </c>
      <c r="E180" s="31" t="s">
        <v>712</v>
      </c>
      <c r="F180" s="27"/>
      <c r="G180" s="28"/>
      <c r="H180" s="32" t="s">
        <v>713</v>
      </c>
      <c r="I180" s="28"/>
      <c r="J180" s="32" t="s">
        <v>714</v>
      </c>
      <c r="K180" s="27"/>
      <c r="L180" s="28"/>
      <c r="M180" s="32" t="s">
        <v>715</v>
      </c>
      <c r="N180" s="28"/>
      <c r="O180" s="10" t="s">
        <v>716</v>
      </c>
      <c r="P180" s="32" t="s">
        <v>42</v>
      </c>
      <c r="Q180" s="27"/>
      <c r="R180" s="27"/>
      <c r="S180" s="28"/>
    </row>
    <row r="181" spans="3:19" outlineLevel="1">
      <c r="C181" s="5">
        <v>164</v>
      </c>
      <c r="D181" s="6" t="s">
        <v>18</v>
      </c>
      <c r="E181" s="29" t="s">
        <v>717</v>
      </c>
      <c r="F181" s="27"/>
      <c r="G181" s="28"/>
      <c r="H181" s="30" t="s">
        <v>71</v>
      </c>
      <c r="I181" s="28"/>
      <c r="J181" s="30" t="s">
        <v>718</v>
      </c>
      <c r="K181" s="27"/>
      <c r="L181" s="28"/>
      <c r="M181" s="30" t="s">
        <v>719</v>
      </c>
      <c r="N181" s="28"/>
      <c r="O181" s="7" t="s">
        <v>720</v>
      </c>
      <c r="P181" s="30" t="s">
        <v>42</v>
      </c>
      <c r="Q181" s="27"/>
      <c r="R181" s="27"/>
      <c r="S181" s="28"/>
    </row>
    <row r="182" spans="3:19" outlineLevel="1">
      <c r="C182" s="8">
        <v>165</v>
      </c>
      <c r="D182" s="9" t="s">
        <v>721</v>
      </c>
      <c r="E182" s="31" t="s">
        <v>722</v>
      </c>
      <c r="F182" s="27"/>
      <c r="G182" s="28"/>
      <c r="H182" s="32" t="s">
        <v>49</v>
      </c>
      <c r="I182" s="28"/>
      <c r="J182" s="32" t="s">
        <v>723</v>
      </c>
      <c r="K182" s="27"/>
      <c r="L182" s="28"/>
      <c r="M182" s="32" t="s">
        <v>724</v>
      </c>
      <c r="N182" s="28"/>
      <c r="O182" s="10" t="s">
        <v>725</v>
      </c>
      <c r="P182" s="32" t="s">
        <v>42</v>
      </c>
      <c r="Q182" s="27"/>
      <c r="R182" s="27"/>
      <c r="S182" s="28"/>
    </row>
    <row r="183" spans="3:19" outlineLevel="1">
      <c r="C183" s="5">
        <v>166</v>
      </c>
      <c r="D183" s="6" t="s">
        <v>721</v>
      </c>
      <c r="E183" s="29" t="s">
        <v>726</v>
      </c>
      <c r="F183" s="27"/>
      <c r="G183" s="28"/>
      <c r="H183" s="30" t="s">
        <v>49</v>
      </c>
      <c r="I183" s="28"/>
      <c r="J183" s="30" t="s">
        <v>723</v>
      </c>
      <c r="K183" s="27"/>
      <c r="L183" s="28"/>
      <c r="M183" s="30" t="s">
        <v>724</v>
      </c>
      <c r="N183" s="28"/>
      <c r="O183" s="7" t="s">
        <v>725</v>
      </c>
      <c r="P183" s="30" t="s">
        <v>42</v>
      </c>
      <c r="Q183" s="27"/>
      <c r="R183" s="27"/>
      <c r="S183" s="28"/>
    </row>
    <row r="184" spans="3:19" outlineLevel="1">
      <c r="C184" s="8">
        <v>167</v>
      </c>
      <c r="D184" s="9" t="s">
        <v>721</v>
      </c>
      <c r="E184" s="31" t="s">
        <v>727</v>
      </c>
      <c r="F184" s="27"/>
      <c r="G184" s="28"/>
      <c r="H184" s="32" t="s">
        <v>49</v>
      </c>
      <c r="I184" s="28"/>
      <c r="J184" s="32" t="s">
        <v>723</v>
      </c>
      <c r="K184" s="27"/>
      <c r="L184" s="28"/>
      <c r="M184" s="32" t="s">
        <v>724</v>
      </c>
      <c r="N184" s="28"/>
      <c r="O184" s="10" t="s">
        <v>725</v>
      </c>
      <c r="P184" s="32" t="s">
        <v>42</v>
      </c>
      <c r="Q184" s="27"/>
      <c r="R184" s="27"/>
      <c r="S184" s="28"/>
    </row>
    <row r="185" spans="3:19" outlineLevel="1">
      <c r="C185" s="5">
        <v>168</v>
      </c>
      <c r="D185" s="6" t="s">
        <v>728</v>
      </c>
      <c r="E185" s="29" t="s">
        <v>729</v>
      </c>
      <c r="F185" s="27"/>
      <c r="G185" s="28"/>
      <c r="H185" s="30" t="s">
        <v>49</v>
      </c>
      <c r="I185" s="28"/>
      <c r="J185" s="30" t="s">
        <v>730</v>
      </c>
      <c r="K185" s="27"/>
      <c r="L185" s="28"/>
      <c r="M185" s="30" t="s">
        <v>731</v>
      </c>
      <c r="N185" s="28"/>
      <c r="O185" s="7" t="s">
        <v>732</v>
      </c>
      <c r="P185" s="30" t="s">
        <v>42</v>
      </c>
      <c r="Q185" s="27"/>
      <c r="R185" s="27"/>
      <c r="S185" s="28"/>
    </row>
    <row r="186" spans="3:19" outlineLevel="1">
      <c r="C186" s="8">
        <v>169</v>
      </c>
      <c r="D186" s="9" t="s">
        <v>733</v>
      </c>
      <c r="E186" s="31" t="s">
        <v>734</v>
      </c>
      <c r="F186" s="27"/>
      <c r="G186" s="28"/>
      <c r="H186" s="32" t="s">
        <v>49</v>
      </c>
      <c r="I186" s="28"/>
      <c r="J186" s="32" t="s">
        <v>735</v>
      </c>
      <c r="K186" s="27"/>
      <c r="L186" s="28"/>
      <c r="M186" s="32" t="s">
        <v>736</v>
      </c>
      <c r="N186" s="28"/>
      <c r="O186" s="10" t="s">
        <v>737</v>
      </c>
      <c r="P186" s="32" t="s">
        <v>42</v>
      </c>
      <c r="Q186" s="27"/>
      <c r="R186" s="27"/>
      <c r="S186" s="28"/>
    </row>
    <row r="187" spans="3:19" outlineLevel="1">
      <c r="C187" s="5">
        <v>170</v>
      </c>
      <c r="D187" s="6" t="s">
        <v>738</v>
      </c>
      <c r="E187" s="29" t="s">
        <v>739</v>
      </c>
      <c r="F187" s="27"/>
      <c r="G187" s="28"/>
      <c r="H187" s="30" t="s">
        <v>49</v>
      </c>
      <c r="I187" s="28"/>
      <c r="J187" s="30" t="s">
        <v>740</v>
      </c>
      <c r="K187" s="27"/>
      <c r="L187" s="28"/>
      <c r="M187" s="30" t="s">
        <v>741</v>
      </c>
      <c r="N187" s="28"/>
      <c r="O187" s="7" t="s">
        <v>742</v>
      </c>
      <c r="P187" s="30" t="s">
        <v>42</v>
      </c>
      <c r="Q187" s="27"/>
      <c r="R187" s="27"/>
      <c r="S187" s="28"/>
    </row>
    <row r="188" spans="3:19" outlineLevel="1">
      <c r="C188" s="8">
        <v>171</v>
      </c>
      <c r="D188" s="9" t="s">
        <v>743</v>
      </c>
      <c r="E188" s="31" t="s">
        <v>744</v>
      </c>
      <c r="F188" s="27"/>
      <c r="G188" s="28"/>
      <c r="H188" s="32" t="s">
        <v>49</v>
      </c>
      <c r="I188" s="28"/>
      <c r="J188" s="32" t="s">
        <v>745</v>
      </c>
      <c r="K188" s="27"/>
      <c r="L188" s="28"/>
      <c r="M188" s="32" t="s">
        <v>741</v>
      </c>
      <c r="N188" s="28"/>
      <c r="O188" s="10" t="s">
        <v>746</v>
      </c>
      <c r="P188" s="32" t="s">
        <v>42</v>
      </c>
      <c r="Q188" s="27"/>
      <c r="R188" s="27"/>
      <c r="S188" s="28"/>
    </row>
    <row r="189" spans="3:19" outlineLevel="1">
      <c r="C189" s="5">
        <v>172</v>
      </c>
      <c r="D189" s="6" t="s">
        <v>743</v>
      </c>
      <c r="E189" s="29" t="s">
        <v>747</v>
      </c>
      <c r="F189" s="27"/>
      <c r="G189" s="28"/>
      <c r="H189" s="30" t="s">
        <v>188</v>
      </c>
      <c r="I189" s="28"/>
      <c r="J189" s="30" t="s">
        <v>745</v>
      </c>
      <c r="K189" s="27"/>
      <c r="L189" s="28"/>
      <c r="M189" s="30" t="s">
        <v>748</v>
      </c>
      <c r="N189" s="28"/>
      <c r="O189" s="7" t="s">
        <v>749</v>
      </c>
      <c r="P189" s="30" t="s">
        <v>42</v>
      </c>
      <c r="Q189" s="27"/>
      <c r="R189" s="27"/>
      <c r="S189" s="28"/>
    </row>
    <row r="190" spans="3:19" outlineLevel="1">
      <c r="C190" s="8">
        <v>173</v>
      </c>
      <c r="D190" s="9" t="s">
        <v>750</v>
      </c>
      <c r="E190" s="31" t="s">
        <v>751</v>
      </c>
      <c r="F190" s="27"/>
      <c r="G190" s="28"/>
      <c r="H190" s="32" t="s">
        <v>693</v>
      </c>
      <c r="I190" s="28"/>
      <c r="J190" s="32" t="s">
        <v>752</v>
      </c>
      <c r="K190" s="27"/>
      <c r="L190" s="28"/>
      <c r="M190" s="32" t="s">
        <v>753</v>
      </c>
      <c r="N190" s="28"/>
      <c r="O190" s="10" t="s">
        <v>754</v>
      </c>
      <c r="P190" s="32" t="s">
        <v>42</v>
      </c>
      <c r="Q190" s="27"/>
      <c r="R190" s="27"/>
      <c r="S190" s="28"/>
    </row>
    <row r="191" spans="3:19" outlineLevel="1">
      <c r="C191" s="5">
        <v>174</v>
      </c>
      <c r="D191" s="6" t="s">
        <v>18</v>
      </c>
      <c r="E191" s="29" t="s">
        <v>755</v>
      </c>
      <c r="F191" s="27"/>
      <c r="G191" s="28"/>
      <c r="H191" s="30" t="s">
        <v>71</v>
      </c>
      <c r="I191" s="28"/>
      <c r="J191" s="30" t="s">
        <v>756</v>
      </c>
      <c r="K191" s="27"/>
      <c r="L191" s="28"/>
      <c r="M191" s="30" t="s">
        <v>757</v>
      </c>
      <c r="N191" s="28"/>
      <c r="O191" s="7" t="s">
        <v>758</v>
      </c>
      <c r="P191" s="30" t="s">
        <v>42</v>
      </c>
      <c r="Q191" s="27"/>
      <c r="R191" s="27"/>
      <c r="S191" s="28"/>
    </row>
    <row r="192" spans="3:19" outlineLevel="1">
      <c r="C192" s="8">
        <v>175</v>
      </c>
      <c r="D192" s="9" t="s">
        <v>759</v>
      </c>
      <c r="E192" s="31" t="s">
        <v>760</v>
      </c>
      <c r="F192" s="27"/>
      <c r="G192" s="28"/>
      <c r="H192" s="32" t="s">
        <v>71</v>
      </c>
      <c r="I192" s="28"/>
      <c r="J192" s="32" t="s">
        <v>761</v>
      </c>
      <c r="K192" s="27"/>
      <c r="L192" s="28"/>
      <c r="M192" s="32" t="s">
        <v>757</v>
      </c>
      <c r="N192" s="28"/>
      <c r="O192" s="10" t="s">
        <v>762</v>
      </c>
      <c r="P192" s="32" t="s">
        <v>42</v>
      </c>
      <c r="Q192" s="27"/>
      <c r="R192" s="27"/>
      <c r="S192" s="28"/>
    </row>
    <row r="193" spans="3:19" outlineLevel="1">
      <c r="C193" s="5">
        <v>176</v>
      </c>
      <c r="D193" s="6" t="s">
        <v>759</v>
      </c>
      <c r="E193" s="29" t="s">
        <v>763</v>
      </c>
      <c r="F193" s="27"/>
      <c r="G193" s="28"/>
      <c r="H193" s="30" t="s">
        <v>71</v>
      </c>
      <c r="I193" s="28"/>
      <c r="J193" s="30" t="s">
        <v>764</v>
      </c>
      <c r="K193" s="27"/>
      <c r="L193" s="28"/>
      <c r="M193" s="30" t="s">
        <v>757</v>
      </c>
      <c r="N193" s="28"/>
      <c r="O193" s="7" t="s">
        <v>762</v>
      </c>
      <c r="P193" s="30" t="s">
        <v>42</v>
      </c>
      <c r="Q193" s="27"/>
      <c r="R193" s="27"/>
      <c r="S193" s="28"/>
    </row>
    <row r="194" spans="3:19" outlineLevel="1">
      <c r="C194" s="8">
        <v>177</v>
      </c>
      <c r="D194" s="9" t="s">
        <v>765</v>
      </c>
      <c r="E194" s="31" t="s">
        <v>766</v>
      </c>
      <c r="F194" s="27"/>
      <c r="G194" s="28"/>
      <c r="H194" s="32" t="s">
        <v>767</v>
      </c>
      <c r="I194" s="28"/>
      <c r="J194" s="32" t="s">
        <v>768</v>
      </c>
      <c r="K194" s="27"/>
      <c r="L194" s="28"/>
      <c r="M194" s="32" t="s">
        <v>769</v>
      </c>
      <c r="N194" s="28"/>
      <c r="O194" s="10" t="s">
        <v>770</v>
      </c>
      <c r="P194" s="32" t="s">
        <v>42</v>
      </c>
      <c r="Q194" s="27"/>
      <c r="R194" s="27"/>
      <c r="S194" s="28"/>
    </row>
    <row r="195" spans="3:19" outlineLevel="1">
      <c r="C195" s="5">
        <v>178</v>
      </c>
      <c r="D195" s="6" t="s">
        <v>18</v>
      </c>
      <c r="E195" s="29" t="s">
        <v>771</v>
      </c>
      <c r="F195" s="27"/>
      <c r="G195" s="28"/>
      <c r="H195" s="30" t="s">
        <v>71</v>
      </c>
      <c r="I195" s="28"/>
      <c r="J195" s="30" t="s">
        <v>772</v>
      </c>
      <c r="K195" s="27"/>
      <c r="L195" s="28"/>
      <c r="M195" s="30" t="s">
        <v>773</v>
      </c>
      <c r="N195" s="28"/>
      <c r="O195" s="7" t="s">
        <v>774</v>
      </c>
      <c r="P195" s="30" t="s">
        <v>42</v>
      </c>
      <c r="Q195" s="27"/>
      <c r="R195" s="27"/>
      <c r="S195" s="28"/>
    </row>
    <row r="196" spans="3:19" outlineLevel="1">
      <c r="C196" s="8">
        <v>179</v>
      </c>
      <c r="D196" s="9" t="s">
        <v>775</v>
      </c>
      <c r="E196" s="31" t="s">
        <v>776</v>
      </c>
      <c r="F196" s="27"/>
      <c r="G196" s="28"/>
      <c r="H196" s="32" t="s">
        <v>49</v>
      </c>
      <c r="I196" s="28"/>
      <c r="J196" s="32" t="s">
        <v>777</v>
      </c>
      <c r="K196" s="27"/>
      <c r="L196" s="28"/>
      <c r="M196" s="32" t="s">
        <v>778</v>
      </c>
      <c r="N196" s="28"/>
      <c r="O196" s="10" t="s">
        <v>779</v>
      </c>
      <c r="P196" s="32" t="s">
        <v>42</v>
      </c>
      <c r="Q196" s="27"/>
      <c r="R196" s="27"/>
      <c r="S196" s="28"/>
    </row>
    <row r="197" spans="3:19" outlineLevel="1">
      <c r="C197" s="5">
        <v>180</v>
      </c>
      <c r="D197" s="6" t="s">
        <v>780</v>
      </c>
      <c r="E197" s="29" t="s">
        <v>781</v>
      </c>
      <c r="F197" s="27"/>
      <c r="G197" s="28"/>
      <c r="H197" s="30" t="s">
        <v>49</v>
      </c>
      <c r="I197" s="28"/>
      <c r="J197" s="30" t="s">
        <v>782</v>
      </c>
      <c r="K197" s="27"/>
      <c r="L197" s="28"/>
      <c r="M197" s="30" t="s">
        <v>778</v>
      </c>
      <c r="N197" s="28"/>
      <c r="O197" s="7" t="s">
        <v>783</v>
      </c>
      <c r="P197" s="30" t="s">
        <v>42</v>
      </c>
      <c r="Q197" s="27"/>
      <c r="R197" s="27"/>
      <c r="S197" s="28"/>
    </row>
    <row r="198" spans="3:19" outlineLevel="1">
      <c r="C198" s="8">
        <v>181</v>
      </c>
      <c r="D198" s="9" t="s">
        <v>784</v>
      </c>
      <c r="E198" s="31" t="s">
        <v>785</v>
      </c>
      <c r="F198" s="27"/>
      <c r="G198" s="28"/>
      <c r="H198" s="32" t="s">
        <v>49</v>
      </c>
      <c r="I198" s="28"/>
      <c r="J198" s="32" t="s">
        <v>786</v>
      </c>
      <c r="K198" s="27"/>
      <c r="L198" s="28"/>
      <c r="M198" s="32" t="s">
        <v>787</v>
      </c>
      <c r="N198" s="28"/>
      <c r="O198" s="10" t="s">
        <v>788</v>
      </c>
      <c r="P198" s="32" t="s">
        <v>42</v>
      </c>
      <c r="Q198" s="27"/>
      <c r="R198" s="27"/>
      <c r="S198" s="28"/>
    </row>
    <row r="199" spans="3:19" outlineLevel="1">
      <c r="C199" s="5">
        <v>182</v>
      </c>
      <c r="D199" s="6" t="s">
        <v>784</v>
      </c>
      <c r="E199" s="29" t="s">
        <v>789</v>
      </c>
      <c r="F199" s="27"/>
      <c r="G199" s="28"/>
      <c r="H199" s="30" t="s">
        <v>790</v>
      </c>
      <c r="I199" s="28"/>
      <c r="J199" s="30" t="s">
        <v>791</v>
      </c>
      <c r="K199" s="27"/>
      <c r="L199" s="28"/>
      <c r="M199" s="30" t="s">
        <v>792</v>
      </c>
      <c r="N199" s="28"/>
      <c r="O199" s="7" t="s">
        <v>788</v>
      </c>
      <c r="P199" s="30" t="s">
        <v>42</v>
      </c>
      <c r="Q199" s="27"/>
      <c r="R199" s="27"/>
      <c r="S199" s="28"/>
    </row>
    <row r="200" spans="3:19" outlineLevel="1">
      <c r="C200" s="8">
        <v>183</v>
      </c>
      <c r="D200" s="9" t="s">
        <v>793</v>
      </c>
      <c r="E200" s="31" t="s">
        <v>794</v>
      </c>
      <c r="F200" s="27"/>
      <c r="G200" s="28"/>
      <c r="H200" s="32" t="s">
        <v>790</v>
      </c>
      <c r="I200" s="28"/>
      <c r="J200" s="32" t="s">
        <v>786</v>
      </c>
      <c r="K200" s="27"/>
      <c r="L200" s="28"/>
      <c r="M200" s="32" t="s">
        <v>795</v>
      </c>
      <c r="N200" s="28"/>
      <c r="O200" s="10" t="s">
        <v>796</v>
      </c>
      <c r="P200" s="32" t="s">
        <v>42</v>
      </c>
      <c r="Q200" s="27"/>
      <c r="R200" s="27"/>
      <c r="S200" s="28"/>
    </row>
    <row r="201" spans="3:19" outlineLevel="1">
      <c r="C201" s="5">
        <v>184</v>
      </c>
      <c r="D201" s="6" t="s">
        <v>797</v>
      </c>
      <c r="E201" s="29" t="s">
        <v>798</v>
      </c>
      <c r="F201" s="27"/>
      <c r="G201" s="28"/>
      <c r="H201" s="30" t="s">
        <v>799</v>
      </c>
      <c r="I201" s="28"/>
      <c r="J201" s="30" t="s">
        <v>791</v>
      </c>
      <c r="K201" s="27"/>
      <c r="L201" s="28"/>
      <c r="M201" s="30" t="s">
        <v>800</v>
      </c>
      <c r="N201" s="28"/>
      <c r="O201" s="7" t="s">
        <v>801</v>
      </c>
      <c r="P201" s="30" t="s">
        <v>42</v>
      </c>
      <c r="Q201" s="27"/>
      <c r="R201" s="27"/>
      <c r="S201" s="28"/>
    </row>
    <row r="202" spans="3:19" outlineLevel="1">
      <c r="C202" s="8">
        <v>185</v>
      </c>
      <c r="D202" s="9" t="s">
        <v>802</v>
      </c>
      <c r="E202" s="31" t="s">
        <v>803</v>
      </c>
      <c r="F202" s="27"/>
      <c r="G202" s="28"/>
      <c r="H202" s="32" t="s">
        <v>804</v>
      </c>
      <c r="I202" s="28"/>
      <c r="J202" s="32" t="s">
        <v>805</v>
      </c>
      <c r="K202" s="27"/>
      <c r="L202" s="28"/>
      <c r="M202" s="32" t="s">
        <v>806</v>
      </c>
      <c r="N202" s="28"/>
      <c r="O202" s="10" t="s">
        <v>807</v>
      </c>
      <c r="P202" s="32" t="s">
        <v>42</v>
      </c>
      <c r="Q202" s="27"/>
      <c r="R202" s="27"/>
      <c r="S202" s="28"/>
    </row>
    <row r="203" spans="3:19" outlineLevel="1">
      <c r="C203" s="5">
        <v>186</v>
      </c>
      <c r="D203" s="6" t="s">
        <v>808</v>
      </c>
      <c r="E203" s="29" t="s">
        <v>809</v>
      </c>
      <c r="F203" s="27"/>
      <c r="G203" s="28"/>
      <c r="H203" s="30" t="s">
        <v>804</v>
      </c>
      <c r="I203" s="28"/>
      <c r="J203" s="30" t="s">
        <v>805</v>
      </c>
      <c r="K203" s="27"/>
      <c r="L203" s="28"/>
      <c r="M203" s="30" t="s">
        <v>810</v>
      </c>
      <c r="N203" s="28"/>
      <c r="O203" s="7" t="s">
        <v>811</v>
      </c>
      <c r="P203" s="30" t="s">
        <v>42</v>
      </c>
      <c r="Q203" s="27"/>
      <c r="R203" s="27"/>
      <c r="S203" s="28"/>
    </row>
    <row r="204" spans="3:19" outlineLevel="1">
      <c r="C204" s="8">
        <v>187</v>
      </c>
      <c r="D204" s="9" t="s">
        <v>808</v>
      </c>
      <c r="E204" s="31" t="s">
        <v>812</v>
      </c>
      <c r="F204" s="27"/>
      <c r="G204" s="28"/>
      <c r="H204" s="32" t="s">
        <v>804</v>
      </c>
      <c r="I204" s="28"/>
      <c r="J204" s="32" t="s">
        <v>813</v>
      </c>
      <c r="K204" s="27"/>
      <c r="L204" s="28"/>
      <c r="M204" s="32" t="s">
        <v>810</v>
      </c>
      <c r="N204" s="28"/>
      <c r="O204" s="10" t="s">
        <v>814</v>
      </c>
      <c r="P204" s="32" t="s">
        <v>42</v>
      </c>
      <c r="Q204" s="27"/>
      <c r="R204" s="27"/>
      <c r="S204" s="28"/>
    </row>
    <row r="205" spans="3:19" outlineLevel="1">
      <c r="C205" s="5">
        <v>188</v>
      </c>
      <c r="D205" s="6" t="s">
        <v>808</v>
      </c>
      <c r="E205" s="29" t="s">
        <v>815</v>
      </c>
      <c r="F205" s="27"/>
      <c r="G205" s="28"/>
      <c r="H205" s="30" t="s">
        <v>804</v>
      </c>
      <c r="I205" s="28"/>
      <c r="J205" s="30" t="s">
        <v>816</v>
      </c>
      <c r="K205" s="27"/>
      <c r="L205" s="28"/>
      <c r="M205" s="30" t="s">
        <v>810</v>
      </c>
      <c r="N205" s="28"/>
      <c r="O205" s="7" t="s">
        <v>814</v>
      </c>
      <c r="P205" s="30" t="s">
        <v>42</v>
      </c>
      <c r="Q205" s="27"/>
      <c r="R205" s="27"/>
      <c r="S205" s="28"/>
    </row>
    <row r="206" spans="3:19" outlineLevel="1">
      <c r="C206" s="8">
        <v>189</v>
      </c>
      <c r="D206" s="9" t="s">
        <v>817</v>
      </c>
      <c r="E206" s="31" t="s">
        <v>818</v>
      </c>
      <c r="F206" s="27"/>
      <c r="G206" s="28"/>
      <c r="H206" s="32" t="s">
        <v>819</v>
      </c>
      <c r="I206" s="28"/>
      <c r="J206" s="32" t="s">
        <v>820</v>
      </c>
      <c r="K206" s="27"/>
      <c r="L206" s="28"/>
      <c r="M206" s="32" t="s">
        <v>821</v>
      </c>
      <c r="N206" s="28"/>
      <c r="O206" s="10" t="s">
        <v>822</v>
      </c>
      <c r="P206" s="32" t="s">
        <v>42</v>
      </c>
      <c r="Q206" s="27"/>
      <c r="R206" s="27"/>
      <c r="S206" s="28"/>
    </row>
    <row r="207" spans="3:19" ht="14.1" customHeight="1" outlineLevel="1"/>
    <row r="208" spans="3:19" ht="18.600000000000001" customHeight="1"/>
    <row r="209" spans="3:18" ht="18" customHeight="1">
      <c r="C209" s="33" t="s">
        <v>823</v>
      </c>
      <c r="D209" s="34"/>
      <c r="E209" s="34"/>
      <c r="F209" s="35"/>
      <c r="G209" s="36" t="s">
        <v>5</v>
      </c>
      <c r="H209" s="34"/>
      <c r="I209" s="34"/>
      <c r="J209" s="34"/>
      <c r="K209" s="35"/>
      <c r="L209" s="37" t="s">
        <v>824</v>
      </c>
      <c r="M209" s="34"/>
      <c r="N209" s="34"/>
      <c r="O209" s="34"/>
      <c r="P209" s="34"/>
      <c r="Q209" s="34"/>
      <c r="R209" s="38"/>
    </row>
    <row r="210" spans="3:18" ht="0.75" customHeight="1"/>
  </sheetData>
  <mergeCells count="996">
    <mergeCell ref="C209:F209"/>
    <mergeCell ref="G209:K209"/>
    <mergeCell ref="L209:R209"/>
    <mergeCell ref="E206:G206"/>
    <mergeCell ref="H206:I206"/>
    <mergeCell ref="J206:L206"/>
    <mergeCell ref="M206:N206"/>
    <mergeCell ref="P206:S206"/>
    <mergeCell ref="E205:G205"/>
    <mergeCell ref="H205:I205"/>
    <mergeCell ref="J205:L205"/>
    <mergeCell ref="M205:N205"/>
    <mergeCell ref="P205:S205"/>
    <mergeCell ref="E204:G204"/>
    <mergeCell ref="H204:I204"/>
    <mergeCell ref="J204:L204"/>
    <mergeCell ref="M204:N204"/>
    <mergeCell ref="P204:S204"/>
    <mergeCell ref="E203:G203"/>
    <mergeCell ref="H203:I203"/>
    <mergeCell ref="J203:L203"/>
    <mergeCell ref="M203:N203"/>
    <mergeCell ref="P203:S203"/>
    <mergeCell ref="E202:G202"/>
    <mergeCell ref="H202:I202"/>
    <mergeCell ref="J202:L202"/>
    <mergeCell ref="M202:N202"/>
    <mergeCell ref="P202:S202"/>
    <mergeCell ref="E201:G201"/>
    <mergeCell ref="H201:I201"/>
    <mergeCell ref="J201:L201"/>
    <mergeCell ref="M201:N201"/>
    <mergeCell ref="P201:S201"/>
    <mergeCell ref="E200:G200"/>
    <mergeCell ref="H200:I200"/>
    <mergeCell ref="J200:L200"/>
    <mergeCell ref="M200:N200"/>
    <mergeCell ref="P200:S200"/>
    <mergeCell ref="E199:G199"/>
    <mergeCell ref="H199:I199"/>
    <mergeCell ref="J199:L199"/>
    <mergeCell ref="M199:N199"/>
    <mergeCell ref="P199:S199"/>
    <mergeCell ref="E198:G198"/>
    <mergeCell ref="H198:I198"/>
    <mergeCell ref="J198:L198"/>
    <mergeCell ref="M198:N198"/>
    <mergeCell ref="P198:S198"/>
    <mergeCell ref="E197:G197"/>
    <mergeCell ref="H197:I197"/>
    <mergeCell ref="J197:L197"/>
    <mergeCell ref="M197:N197"/>
    <mergeCell ref="P197:S197"/>
    <mergeCell ref="E196:G196"/>
    <mergeCell ref="H196:I196"/>
    <mergeCell ref="J196:L196"/>
    <mergeCell ref="M196:N196"/>
    <mergeCell ref="P196:S196"/>
    <mergeCell ref="E195:G195"/>
    <mergeCell ref="H195:I195"/>
    <mergeCell ref="J195:L195"/>
    <mergeCell ref="M195:N195"/>
    <mergeCell ref="P195:S195"/>
    <mergeCell ref="E194:G194"/>
    <mergeCell ref="H194:I194"/>
    <mergeCell ref="J194:L194"/>
    <mergeCell ref="M194:N194"/>
    <mergeCell ref="P194:S194"/>
    <mergeCell ref="E193:G193"/>
    <mergeCell ref="H193:I193"/>
    <mergeCell ref="J193:L193"/>
    <mergeCell ref="M193:N193"/>
    <mergeCell ref="P193:S193"/>
    <mergeCell ref="E192:G192"/>
    <mergeCell ref="H192:I192"/>
    <mergeCell ref="J192:L192"/>
    <mergeCell ref="M192:N192"/>
    <mergeCell ref="P192:S192"/>
    <mergeCell ref="E191:G191"/>
    <mergeCell ref="H191:I191"/>
    <mergeCell ref="J191:L191"/>
    <mergeCell ref="M191:N191"/>
    <mergeCell ref="P191:S191"/>
    <mergeCell ref="E190:G190"/>
    <mergeCell ref="H190:I190"/>
    <mergeCell ref="J190:L190"/>
    <mergeCell ref="M190:N190"/>
    <mergeCell ref="P190:S190"/>
    <mergeCell ref="E189:G189"/>
    <mergeCell ref="H189:I189"/>
    <mergeCell ref="J189:L189"/>
    <mergeCell ref="M189:N189"/>
    <mergeCell ref="P189:S189"/>
    <mergeCell ref="E188:G188"/>
    <mergeCell ref="H188:I188"/>
    <mergeCell ref="J188:L188"/>
    <mergeCell ref="M188:N188"/>
    <mergeCell ref="P188:S188"/>
    <mergeCell ref="E187:G187"/>
    <mergeCell ref="H187:I187"/>
    <mergeCell ref="J187:L187"/>
    <mergeCell ref="M187:N187"/>
    <mergeCell ref="P187:S187"/>
    <mergeCell ref="E186:G186"/>
    <mergeCell ref="H186:I186"/>
    <mergeCell ref="J186:L186"/>
    <mergeCell ref="M186:N186"/>
    <mergeCell ref="P186:S186"/>
    <mergeCell ref="E185:G185"/>
    <mergeCell ref="H185:I185"/>
    <mergeCell ref="J185:L185"/>
    <mergeCell ref="M185:N185"/>
    <mergeCell ref="P185:S185"/>
    <mergeCell ref="E184:G184"/>
    <mergeCell ref="H184:I184"/>
    <mergeCell ref="J184:L184"/>
    <mergeCell ref="M184:N184"/>
    <mergeCell ref="P184:S184"/>
    <mergeCell ref="E183:G183"/>
    <mergeCell ref="H183:I183"/>
    <mergeCell ref="J183:L183"/>
    <mergeCell ref="M183:N183"/>
    <mergeCell ref="P183:S183"/>
    <mergeCell ref="E182:G182"/>
    <mergeCell ref="H182:I182"/>
    <mergeCell ref="J182:L182"/>
    <mergeCell ref="M182:N182"/>
    <mergeCell ref="P182:S182"/>
    <mergeCell ref="E181:G181"/>
    <mergeCell ref="H181:I181"/>
    <mergeCell ref="J181:L181"/>
    <mergeCell ref="M181:N181"/>
    <mergeCell ref="P181:S181"/>
    <mergeCell ref="E180:G180"/>
    <mergeCell ref="H180:I180"/>
    <mergeCell ref="J180:L180"/>
    <mergeCell ref="M180:N180"/>
    <mergeCell ref="P180:S180"/>
    <mergeCell ref="E179:G179"/>
    <mergeCell ref="H179:I179"/>
    <mergeCell ref="J179:L179"/>
    <mergeCell ref="M179:N179"/>
    <mergeCell ref="P179:S179"/>
    <mergeCell ref="E178:G178"/>
    <mergeCell ref="H178:I178"/>
    <mergeCell ref="J178:L178"/>
    <mergeCell ref="M178:N178"/>
    <mergeCell ref="P178:S178"/>
    <mergeCell ref="E177:G177"/>
    <mergeCell ref="H177:I177"/>
    <mergeCell ref="J177:L177"/>
    <mergeCell ref="M177:N177"/>
    <mergeCell ref="P177:S177"/>
    <mergeCell ref="E176:G176"/>
    <mergeCell ref="H176:I176"/>
    <mergeCell ref="J176:L176"/>
    <mergeCell ref="M176:N176"/>
    <mergeCell ref="P176:S176"/>
    <mergeCell ref="E175:G175"/>
    <mergeCell ref="H175:I175"/>
    <mergeCell ref="J175:L175"/>
    <mergeCell ref="M175:N175"/>
    <mergeCell ref="P175:S175"/>
    <mergeCell ref="E174:G174"/>
    <mergeCell ref="H174:I174"/>
    <mergeCell ref="J174:L174"/>
    <mergeCell ref="M174:N174"/>
    <mergeCell ref="P174:S174"/>
    <mergeCell ref="E173:G173"/>
    <mergeCell ref="H173:I173"/>
    <mergeCell ref="J173:L173"/>
    <mergeCell ref="M173:N173"/>
    <mergeCell ref="P173:S173"/>
    <mergeCell ref="E172:G172"/>
    <mergeCell ref="H172:I172"/>
    <mergeCell ref="J172:L172"/>
    <mergeCell ref="M172:N172"/>
    <mergeCell ref="P172:S172"/>
    <mergeCell ref="E171:G171"/>
    <mergeCell ref="H171:I171"/>
    <mergeCell ref="J171:L171"/>
    <mergeCell ref="M171:N171"/>
    <mergeCell ref="P171:S171"/>
    <mergeCell ref="E170:G170"/>
    <mergeCell ref="H170:I170"/>
    <mergeCell ref="J170:L170"/>
    <mergeCell ref="M170:N170"/>
    <mergeCell ref="P170:S170"/>
    <mergeCell ref="E169:G169"/>
    <mergeCell ref="H169:I169"/>
    <mergeCell ref="J169:L169"/>
    <mergeCell ref="M169:N169"/>
    <mergeCell ref="P169:S169"/>
    <mergeCell ref="E168:G168"/>
    <mergeCell ref="H168:I168"/>
    <mergeCell ref="J168:L168"/>
    <mergeCell ref="M168:N168"/>
    <mergeCell ref="P168:S168"/>
    <mergeCell ref="E167:G167"/>
    <mergeCell ref="H167:I167"/>
    <mergeCell ref="J167:L167"/>
    <mergeCell ref="M167:N167"/>
    <mergeCell ref="P167:S167"/>
    <mergeCell ref="E166:G166"/>
    <mergeCell ref="H166:I166"/>
    <mergeCell ref="J166:L166"/>
    <mergeCell ref="M166:N166"/>
    <mergeCell ref="P166:S166"/>
    <mergeCell ref="E165:G165"/>
    <mergeCell ref="H165:I165"/>
    <mergeCell ref="J165:L165"/>
    <mergeCell ref="M165:N165"/>
    <mergeCell ref="P165:S165"/>
    <mergeCell ref="E164:G164"/>
    <mergeCell ref="H164:I164"/>
    <mergeCell ref="J164:L164"/>
    <mergeCell ref="M164:N164"/>
    <mergeCell ref="P164:S164"/>
    <mergeCell ref="E163:G163"/>
    <mergeCell ref="H163:I163"/>
    <mergeCell ref="J163:L163"/>
    <mergeCell ref="M163:N163"/>
    <mergeCell ref="P163:S163"/>
    <mergeCell ref="E162:G162"/>
    <mergeCell ref="H162:I162"/>
    <mergeCell ref="J162:L162"/>
    <mergeCell ref="M162:N162"/>
    <mergeCell ref="P162:S162"/>
    <mergeCell ref="E161:G161"/>
    <mergeCell ref="H161:I161"/>
    <mergeCell ref="J161:L161"/>
    <mergeCell ref="M161:N161"/>
    <mergeCell ref="P161:S161"/>
    <mergeCell ref="E160:G160"/>
    <mergeCell ref="H160:I160"/>
    <mergeCell ref="J160:L160"/>
    <mergeCell ref="M160:N160"/>
    <mergeCell ref="P160:S160"/>
    <mergeCell ref="E159:G159"/>
    <mergeCell ref="H159:I159"/>
    <mergeCell ref="J159:L159"/>
    <mergeCell ref="M159:N159"/>
    <mergeCell ref="P159:S159"/>
    <mergeCell ref="E158:G158"/>
    <mergeCell ref="H158:I158"/>
    <mergeCell ref="J158:L158"/>
    <mergeCell ref="M158:N158"/>
    <mergeCell ref="P158:S158"/>
    <mergeCell ref="E157:G157"/>
    <mergeCell ref="H157:I157"/>
    <mergeCell ref="J157:L157"/>
    <mergeCell ref="M157:N157"/>
    <mergeCell ref="P157:S157"/>
    <mergeCell ref="E156:G156"/>
    <mergeCell ref="H156:I156"/>
    <mergeCell ref="J156:L156"/>
    <mergeCell ref="M156:N156"/>
    <mergeCell ref="P156:S156"/>
    <mergeCell ref="E155:G155"/>
    <mergeCell ref="H155:I155"/>
    <mergeCell ref="J155:L155"/>
    <mergeCell ref="M155:N155"/>
    <mergeCell ref="P155:S155"/>
    <mergeCell ref="E154:G154"/>
    <mergeCell ref="H154:I154"/>
    <mergeCell ref="J154:L154"/>
    <mergeCell ref="M154:N154"/>
    <mergeCell ref="P154:S154"/>
    <mergeCell ref="E153:G153"/>
    <mergeCell ref="H153:I153"/>
    <mergeCell ref="J153:L153"/>
    <mergeCell ref="M153:N153"/>
    <mergeCell ref="P153:S153"/>
    <mergeCell ref="E152:G152"/>
    <mergeCell ref="H152:I152"/>
    <mergeCell ref="J152:L152"/>
    <mergeCell ref="M152:N152"/>
    <mergeCell ref="P152:S152"/>
    <mergeCell ref="E151:G151"/>
    <mergeCell ref="H151:I151"/>
    <mergeCell ref="J151:L151"/>
    <mergeCell ref="M151:N151"/>
    <mergeCell ref="P151:S151"/>
    <mergeCell ref="E150:G150"/>
    <mergeCell ref="H150:I150"/>
    <mergeCell ref="J150:L150"/>
    <mergeCell ref="M150:N150"/>
    <mergeCell ref="P150:S150"/>
    <mergeCell ref="E149:G149"/>
    <mergeCell ref="H149:I149"/>
    <mergeCell ref="J149:L149"/>
    <mergeCell ref="M149:N149"/>
    <mergeCell ref="P149:S149"/>
    <mergeCell ref="E148:G148"/>
    <mergeCell ref="H148:I148"/>
    <mergeCell ref="J148:L148"/>
    <mergeCell ref="M148:N148"/>
    <mergeCell ref="P148:S148"/>
    <mergeCell ref="E147:G147"/>
    <mergeCell ref="H147:I147"/>
    <mergeCell ref="J147:L147"/>
    <mergeCell ref="M147:N147"/>
    <mergeCell ref="P147:S147"/>
    <mergeCell ref="E146:G146"/>
    <mergeCell ref="H146:I146"/>
    <mergeCell ref="J146:L146"/>
    <mergeCell ref="M146:N146"/>
    <mergeCell ref="P146:S146"/>
    <mergeCell ref="E145:G145"/>
    <mergeCell ref="H145:I145"/>
    <mergeCell ref="J145:L145"/>
    <mergeCell ref="M145:N145"/>
    <mergeCell ref="P145:S145"/>
    <mergeCell ref="E144:G144"/>
    <mergeCell ref="H144:I144"/>
    <mergeCell ref="J144:L144"/>
    <mergeCell ref="M144:N144"/>
    <mergeCell ref="P144:S144"/>
    <mergeCell ref="E143:G143"/>
    <mergeCell ref="H143:I143"/>
    <mergeCell ref="J143:L143"/>
    <mergeCell ref="M143:N143"/>
    <mergeCell ref="P143:S143"/>
    <mergeCell ref="E142:G142"/>
    <mergeCell ref="H142:I142"/>
    <mergeCell ref="J142:L142"/>
    <mergeCell ref="M142:N142"/>
    <mergeCell ref="P142:S142"/>
    <mergeCell ref="E141:G141"/>
    <mergeCell ref="H141:I141"/>
    <mergeCell ref="J141:L141"/>
    <mergeCell ref="M141:N141"/>
    <mergeCell ref="P141:S141"/>
    <mergeCell ref="E140:G140"/>
    <mergeCell ref="H140:I140"/>
    <mergeCell ref="J140:L140"/>
    <mergeCell ref="M140:N140"/>
    <mergeCell ref="P140:S140"/>
    <mergeCell ref="E139:G139"/>
    <mergeCell ref="H139:I139"/>
    <mergeCell ref="J139:L139"/>
    <mergeCell ref="M139:N139"/>
    <mergeCell ref="P139:S139"/>
    <mergeCell ref="E138:G138"/>
    <mergeCell ref="H138:I138"/>
    <mergeCell ref="J138:L138"/>
    <mergeCell ref="M138:N138"/>
    <mergeCell ref="P138:S138"/>
    <mergeCell ref="E137:G137"/>
    <mergeCell ref="H137:I137"/>
    <mergeCell ref="J137:L137"/>
    <mergeCell ref="M137:N137"/>
    <mergeCell ref="P137:S137"/>
    <mergeCell ref="E136:G136"/>
    <mergeCell ref="H136:I136"/>
    <mergeCell ref="J136:L136"/>
    <mergeCell ref="M136:N136"/>
    <mergeCell ref="P136:S136"/>
    <mergeCell ref="E135:G135"/>
    <mergeCell ref="H135:I135"/>
    <mergeCell ref="J135:L135"/>
    <mergeCell ref="M135:N135"/>
    <mergeCell ref="P135:S135"/>
    <mergeCell ref="E134:G134"/>
    <mergeCell ref="H134:I134"/>
    <mergeCell ref="J134:L134"/>
    <mergeCell ref="M134:N134"/>
    <mergeCell ref="P134:S134"/>
    <mergeCell ref="E133:G133"/>
    <mergeCell ref="H133:I133"/>
    <mergeCell ref="J133:L133"/>
    <mergeCell ref="M133:N133"/>
    <mergeCell ref="P133:S133"/>
    <mergeCell ref="E132:G132"/>
    <mergeCell ref="H132:I132"/>
    <mergeCell ref="J132:L132"/>
    <mergeCell ref="M132:N132"/>
    <mergeCell ref="P132:S132"/>
    <mergeCell ref="E131:G131"/>
    <mergeCell ref="H131:I131"/>
    <mergeCell ref="J131:L131"/>
    <mergeCell ref="M131:N131"/>
    <mergeCell ref="P131:S131"/>
    <mergeCell ref="E130:G130"/>
    <mergeCell ref="H130:I130"/>
    <mergeCell ref="J130:L130"/>
    <mergeCell ref="M130:N130"/>
    <mergeCell ref="P130:S130"/>
    <mergeCell ref="E129:G129"/>
    <mergeCell ref="H129:I129"/>
    <mergeCell ref="J129:L129"/>
    <mergeCell ref="M129:N129"/>
    <mergeCell ref="P129:S129"/>
    <mergeCell ref="E128:G128"/>
    <mergeCell ref="H128:I128"/>
    <mergeCell ref="J128:L128"/>
    <mergeCell ref="M128:N128"/>
    <mergeCell ref="P128:S128"/>
    <mergeCell ref="E127:G127"/>
    <mergeCell ref="H127:I127"/>
    <mergeCell ref="J127:L127"/>
    <mergeCell ref="M127:N127"/>
    <mergeCell ref="P127:S127"/>
    <mergeCell ref="E126:G126"/>
    <mergeCell ref="H126:I126"/>
    <mergeCell ref="J126:L126"/>
    <mergeCell ref="M126:N126"/>
    <mergeCell ref="P126:S126"/>
    <mergeCell ref="E125:G125"/>
    <mergeCell ref="H125:I125"/>
    <mergeCell ref="J125:L125"/>
    <mergeCell ref="M125:N125"/>
    <mergeCell ref="P125:S125"/>
    <mergeCell ref="E124:G124"/>
    <mergeCell ref="H124:I124"/>
    <mergeCell ref="J124:L124"/>
    <mergeCell ref="M124:N124"/>
    <mergeCell ref="P124:S124"/>
    <mergeCell ref="E123:G123"/>
    <mergeCell ref="H123:I123"/>
    <mergeCell ref="J123:L123"/>
    <mergeCell ref="M123:N123"/>
    <mergeCell ref="P123:S123"/>
    <mergeCell ref="E122:G122"/>
    <mergeCell ref="H122:I122"/>
    <mergeCell ref="J122:L122"/>
    <mergeCell ref="M122:N122"/>
    <mergeCell ref="P122:S122"/>
    <mergeCell ref="E121:G121"/>
    <mergeCell ref="H121:I121"/>
    <mergeCell ref="J121:L121"/>
    <mergeCell ref="M121:N121"/>
    <mergeCell ref="P121:S121"/>
    <mergeCell ref="E120:G120"/>
    <mergeCell ref="H120:I120"/>
    <mergeCell ref="J120:L120"/>
    <mergeCell ref="M120:N120"/>
    <mergeCell ref="P120:S120"/>
    <mergeCell ref="E119:G119"/>
    <mergeCell ref="H119:I119"/>
    <mergeCell ref="J119:L119"/>
    <mergeCell ref="M119:N119"/>
    <mergeCell ref="P119:S119"/>
    <mergeCell ref="E118:G118"/>
    <mergeCell ref="H118:I118"/>
    <mergeCell ref="J118:L118"/>
    <mergeCell ref="M118:N118"/>
    <mergeCell ref="P118:S118"/>
    <mergeCell ref="E117:G117"/>
    <mergeCell ref="H117:I117"/>
    <mergeCell ref="J117:L117"/>
    <mergeCell ref="M117:N117"/>
    <mergeCell ref="P117:S117"/>
    <mergeCell ref="E116:G116"/>
    <mergeCell ref="H116:I116"/>
    <mergeCell ref="J116:L116"/>
    <mergeCell ref="M116:N116"/>
    <mergeCell ref="P116:S116"/>
    <mergeCell ref="E115:G115"/>
    <mergeCell ref="H115:I115"/>
    <mergeCell ref="J115:L115"/>
    <mergeCell ref="M115:N115"/>
    <mergeCell ref="P115:S115"/>
    <mergeCell ref="E114:G114"/>
    <mergeCell ref="H114:I114"/>
    <mergeCell ref="J114:L114"/>
    <mergeCell ref="M114:N114"/>
    <mergeCell ref="P114:S114"/>
    <mergeCell ref="E113:G113"/>
    <mergeCell ref="H113:I113"/>
    <mergeCell ref="J113:L113"/>
    <mergeCell ref="M113:N113"/>
    <mergeCell ref="P113:S113"/>
    <mergeCell ref="E112:G112"/>
    <mergeCell ref="H112:I112"/>
    <mergeCell ref="J112:L112"/>
    <mergeCell ref="M112:N112"/>
    <mergeCell ref="P112:S112"/>
    <mergeCell ref="E111:G111"/>
    <mergeCell ref="H111:I111"/>
    <mergeCell ref="J111:L111"/>
    <mergeCell ref="M111:N111"/>
    <mergeCell ref="P111:S111"/>
    <mergeCell ref="E110:G110"/>
    <mergeCell ref="H110:I110"/>
    <mergeCell ref="J110:L110"/>
    <mergeCell ref="M110:N110"/>
    <mergeCell ref="P110:S110"/>
    <mergeCell ref="E109:G109"/>
    <mergeCell ref="H109:I109"/>
    <mergeCell ref="J109:L109"/>
    <mergeCell ref="M109:N109"/>
    <mergeCell ref="P109:S109"/>
    <mergeCell ref="E108:G108"/>
    <mergeCell ref="H108:I108"/>
    <mergeCell ref="J108:L108"/>
    <mergeCell ref="M108:N108"/>
    <mergeCell ref="P108:S108"/>
    <mergeCell ref="E107:G107"/>
    <mergeCell ref="H107:I107"/>
    <mergeCell ref="J107:L107"/>
    <mergeCell ref="M107:N107"/>
    <mergeCell ref="P107:S107"/>
    <mergeCell ref="E106:G106"/>
    <mergeCell ref="H106:I106"/>
    <mergeCell ref="J106:L106"/>
    <mergeCell ref="M106:N106"/>
    <mergeCell ref="P106:S106"/>
    <mergeCell ref="E105:G105"/>
    <mergeCell ref="H105:I105"/>
    <mergeCell ref="J105:L105"/>
    <mergeCell ref="M105:N105"/>
    <mergeCell ref="P105:S105"/>
    <mergeCell ref="E104:G104"/>
    <mergeCell ref="H104:I104"/>
    <mergeCell ref="J104:L104"/>
    <mergeCell ref="M104:N104"/>
    <mergeCell ref="P104:S104"/>
    <mergeCell ref="E103:G103"/>
    <mergeCell ref="H103:I103"/>
    <mergeCell ref="J103:L103"/>
    <mergeCell ref="M103:N103"/>
    <mergeCell ref="P103:S103"/>
    <mergeCell ref="E102:G102"/>
    <mergeCell ref="H102:I102"/>
    <mergeCell ref="J102:L102"/>
    <mergeCell ref="M102:N102"/>
    <mergeCell ref="P102:S102"/>
    <mergeCell ref="E101:G101"/>
    <mergeCell ref="H101:I101"/>
    <mergeCell ref="J101:L101"/>
    <mergeCell ref="M101:N101"/>
    <mergeCell ref="P101:S101"/>
    <mergeCell ref="E100:G100"/>
    <mergeCell ref="H100:I100"/>
    <mergeCell ref="J100:L100"/>
    <mergeCell ref="M100:N100"/>
    <mergeCell ref="P100:S100"/>
    <mergeCell ref="E99:G99"/>
    <mergeCell ref="H99:I99"/>
    <mergeCell ref="J99:L99"/>
    <mergeCell ref="M99:N99"/>
    <mergeCell ref="P99:S99"/>
    <mergeCell ref="E98:G98"/>
    <mergeCell ref="H98:I98"/>
    <mergeCell ref="J98:L98"/>
    <mergeCell ref="M98:N98"/>
    <mergeCell ref="P98:S98"/>
    <mergeCell ref="E97:G97"/>
    <mergeCell ref="H97:I97"/>
    <mergeCell ref="J97:L97"/>
    <mergeCell ref="M97:N97"/>
    <mergeCell ref="P97:S97"/>
    <mergeCell ref="E96:G96"/>
    <mergeCell ref="H96:I96"/>
    <mergeCell ref="J96:L96"/>
    <mergeCell ref="M96:N96"/>
    <mergeCell ref="P96:S96"/>
    <mergeCell ref="E95:G95"/>
    <mergeCell ref="H95:I95"/>
    <mergeCell ref="J95:L95"/>
    <mergeCell ref="M95:N95"/>
    <mergeCell ref="P95:S95"/>
    <mergeCell ref="E94:G94"/>
    <mergeCell ref="H94:I94"/>
    <mergeCell ref="J94:L94"/>
    <mergeCell ref="M94:N94"/>
    <mergeCell ref="P94:S94"/>
    <mergeCell ref="E93:G93"/>
    <mergeCell ref="H93:I93"/>
    <mergeCell ref="J93:L93"/>
    <mergeCell ref="M93:N93"/>
    <mergeCell ref="P93:S93"/>
    <mergeCell ref="E92:G92"/>
    <mergeCell ref="H92:I92"/>
    <mergeCell ref="J92:L92"/>
    <mergeCell ref="M92:N92"/>
    <mergeCell ref="P92:S92"/>
    <mergeCell ref="E91:G91"/>
    <mergeCell ref="H91:I91"/>
    <mergeCell ref="J91:L91"/>
    <mergeCell ref="M91:N91"/>
    <mergeCell ref="P91:S91"/>
    <mergeCell ref="E90:G90"/>
    <mergeCell ref="H90:I90"/>
    <mergeCell ref="J90:L90"/>
    <mergeCell ref="M90:N90"/>
    <mergeCell ref="P90:S90"/>
    <mergeCell ref="E89:G89"/>
    <mergeCell ref="H89:I89"/>
    <mergeCell ref="J89:L89"/>
    <mergeCell ref="M89:N89"/>
    <mergeCell ref="P89:S89"/>
    <mergeCell ref="E88:G88"/>
    <mergeCell ref="H88:I88"/>
    <mergeCell ref="J88:L88"/>
    <mergeCell ref="M88:N88"/>
    <mergeCell ref="P88:S88"/>
    <mergeCell ref="E87:G87"/>
    <mergeCell ref="H87:I87"/>
    <mergeCell ref="J87:L87"/>
    <mergeCell ref="M87:N87"/>
    <mergeCell ref="P87:S87"/>
    <mergeCell ref="E86:G86"/>
    <mergeCell ref="H86:I86"/>
    <mergeCell ref="J86:L86"/>
    <mergeCell ref="M86:N86"/>
    <mergeCell ref="P86:S86"/>
    <mergeCell ref="E85:G85"/>
    <mergeCell ref="H85:I85"/>
    <mergeCell ref="J85:L85"/>
    <mergeCell ref="M85:N85"/>
    <mergeCell ref="P85:S85"/>
    <mergeCell ref="E84:G84"/>
    <mergeCell ref="H84:I84"/>
    <mergeCell ref="J84:L84"/>
    <mergeCell ref="M84:N84"/>
    <mergeCell ref="P84:S84"/>
    <mergeCell ref="E83:G83"/>
    <mergeCell ref="H83:I83"/>
    <mergeCell ref="J83:L83"/>
    <mergeCell ref="M83:N83"/>
    <mergeCell ref="P83:S83"/>
    <mergeCell ref="E82:G82"/>
    <mergeCell ref="H82:I82"/>
    <mergeCell ref="J82:L82"/>
    <mergeCell ref="M82:N82"/>
    <mergeCell ref="P82:S82"/>
    <mergeCell ref="E81:G81"/>
    <mergeCell ref="H81:I81"/>
    <mergeCell ref="J81:L81"/>
    <mergeCell ref="M81:N81"/>
    <mergeCell ref="P81:S81"/>
    <mergeCell ref="E80:G80"/>
    <mergeCell ref="H80:I80"/>
    <mergeCell ref="J80:L80"/>
    <mergeCell ref="M80:N80"/>
    <mergeCell ref="P80:S80"/>
    <mergeCell ref="E79:G79"/>
    <mergeCell ref="H79:I79"/>
    <mergeCell ref="J79:L79"/>
    <mergeCell ref="M79:N79"/>
    <mergeCell ref="P79:S79"/>
    <mergeCell ref="E78:G78"/>
    <mergeCell ref="H78:I78"/>
    <mergeCell ref="J78:L78"/>
    <mergeCell ref="M78:N78"/>
    <mergeCell ref="P78:S78"/>
    <mergeCell ref="E77:G77"/>
    <mergeCell ref="H77:I77"/>
    <mergeCell ref="J77:L77"/>
    <mergeCell ref="M77:N77"/>
    <mergeCell ref="P77:S77"/>
    <mergeCell ref="E76:G76"/>
    <mergeCell ref="H76:I76"/>
    <mergeCell ref="J76:L76"/>
    <mergeCell ref="M76:N76"/>
    <mergeCell ref="P76:S76"/>
    <mergeCell ref="E75:G75"/>
    <mergeCell ref="H75:I75"/>
    <mergeCell ref="J75:L75"/>
    <mergeCell ref="M75:N75"/>
    <mergeCell ref="P75:S75"/>
    <mergeCell ref="E74:G74"/>
    <mergeCell ref="H74:I74"/>
    <mergeCell ref="J74:L74"/>
    <mergeCell ref="M74:N74"/>
    <mergeCell ref="P74:S74"/>
    <mergeCell ref="E73:G73"/>
    <mergeCell ref="H73:I73"/>
    <mergeCell ref="J73:L73"/>
    <mergeCell ref="M73:N73"/>
    <mergeCell ref="P73:S73"/>
    <mergeCell ref="E72:G72"/>
    <mergeCell ref="H72:I72"/>
    <mergeCell ref="J72:L72"/>
    <mergeCell ref="M72:N72"/>
    <mergeCell ref="P72:S72"/>
    <mergeCell ref="E71:G71"/>
    <mergeCell ref="H71:I71"/>
    <mergeCell ref="J71:L71"/>
    <mergeCell ref="M71:N71"/>
    <mergeCell ref="P71:S71"/>
    <mergeCell ref="E70:G70"/>
    <mergeCell ref="H70:I70"/>
    <mergeCell ref="J70:L70"/>
    <mergeCell ref="M70:N70"/>
    <mergeCell ref="P70:S70"/>
    <mergeCell ref="E69:G69"/>
    <mergeCell ref="H69:I69"/>
    <mergeCell ref="J69:L69"/>
    <mergeCell ref="M69:N69"/>
    <mergeCell ref="P69:S69"/>
    <mergeCell ref="E68:G68"/>
    <mergeCell ref="H68:I68"/>
    <mergeCell ref="J68:L68"/>
    <mergeCell ref="M68:N68"/>
    <mergeCell ref="P68:S68"/>
    <mergeCell ref="E67:G67"/>
    <mergeCell ref="H67:I67"/>
    <mergeCell ref="J67:L67"/>
    <mergeCell ref="M67:N67"/>
    <mergeCell ref="P67:S67"/>
    <mergeCell ref="E66:G66"/>
    <mergeCell ref="H66:I66"/>
    <mergeCell ref="J66:L66"/>
    <mergeCell ref="M66:N66"/>
    <mergeCell ref="P66:S66"/>
    <mergeCell ref="E65:G65"/>
    <mergeCell ref="H65:I65"/>
    <mergeCell ref="J65:L65"/>
    <mergeCell ref="M65:N65"/>
    <mergeCell ref="P65:S65"/>
    <mergeCell ref="E64:G64"/>
    <mergeCell ref="H64:I64"/>
    <mergeCell ref="J64:L64"/>
    <mergeCell ref="M64:N64"/>
    <mergeCell ref="P64:S64"/>
    <mergeCell ref="E63:G63"/>
    <mergeCell ref="H63:I63"/>
    <mergeCell ref="J63:L63"/>
    <mergeCell ref="M63:N63"/>
    <mergeCell ref="P63:S63"/>
    <mergeCell ref="E62:G62"/>
    <mergeCell ref="H62:I62"/>
    <mergeCell ref="J62:L62"/>
    <mergeCell ref="M62:N62"/>
    <mergeCell ref="P62:S62"/>
    <mergeCell ref="E61:G61"/>
    <mergeCell ref="H61:I61"/>
    <mergeCell ref="J61:L61"/>
    <mergeCell ref="M61:N61"/>
    <mergeCell ref="P61:S61"/>
    <mergeCell ref="E60:G60"/>
    <mergeCell ref="H60:I60"/>
    <mergeCell ref="J60:L60"/>
    <mergeCell ref="M60:N60"/>
    <mergeCell ref="P60:S60"/>
    <mergeCell ref="E59:G59"/>
    <mergeCell ref="H59:I59"/>
    <mergeCell ref="J59:L59"/>
    <mergeCell ref="M59:N59"/>
    <mergeCell ref="P59:S59"/>
    <mergeCell ref="E58:G58"/>
    <mergeCell ref="H58:I58"/>
    <mergeCell ref="J58:L58"/>
    <mergeCell ref="M58:N58"/>
    <mergeCell ref="P58:S58"/>
    <mergeCell ref="E57:G57"/>
    <mergeCell ref="H57:I57"/>
    <mergeCell ref="J57:L57"/>
    <mergeCell ref="M57:N57"/>
    <mergeCell ref="P57:S57"/>
    <mergeCell ref="E56:G56"/>
    <mergeCell ref="H56:I56"/>
    <mergeCell ref="J56:L56"/>
    <mergeCell ref="M56:N56"/>
    <mergeCell ref="P56:S56"/>
    <mergeCell ref="E55:G55"/>
    <mergeCell ref="H55:I55"/>
    <mergeCell ref="J55:L55"/>
    <mergeCell ref="M55:N55"/>
    <mergeCell ref="P55:S55"/>
    <mergeCell ref="E54:G54"/>
    <mergeCell ref="H54:I54"/>
    <mergeCell ref="J54:L54"/>
    <mergeCell ref="M54:N54"/>
    <mergeCell ref="P54:S54"/>
    <mergeCell ref="E53:G53"/>
    <mergeCell ref="H53:I53"/>
    <mergeCell ref="J53:L53"/>
    <mergeCell ref="M53:N53"/>
    <mergeCell ref="P53:S53"/>
    <mergeCell ref="E52:G52"/>
    <mergeCell ref="H52:I52"/>
    <mergeCell ref="J52:L52"/>
    <mergeCell ref="M52:N52"/>
    <mergeCell ref="P52:S52"/>
    <mergeCell ref="E51:G51"/>
    <mergeCell ref="H51:I51"/>
    <mergeCell ref="J51:L51"/>
    <mergeCell ref="M51:N51"/>
    <mergeCell ref="P51:S51"/>
    <mergeCell ref="E50:G50"/>
    <mergeCell ref="H50:I50"/>
    <mergeCell ref="J50:L50"/>
    <mergeCell ref="M50:N50"/>
    <mergeCell ref="P50:S50"/>
    <mergeCell ref="E49:G49"/>
    <mergeCell ref="H49:I49"/>
    <mergeCell ref="J49:L49"/>
    <mergeCell ref="M49:N49"/>
    <mergeCell ref="P49:S49"/>
    <mergeCell ref="E48:G48"/>
    <mergeCell ref="H48:I48"/>
    <mergeCell ref="J48:L48"/>
    <mergeCell ref="M48:N48"/>
    <mergeCell ref="P48:S48"/>
    <mergeCell ref="E47:G47"/>
    <mergeCell ref="H47:I47"/>
    <mergeCell ref="J47:L47"/>
    <mergeCell ref="M47:N47"/>
    <mergeCell ref="P47:S47"/>
    <mergeCell ref="E46:G46"/>
    <mergeCell ref="H46:I46"/>
    <mergeCell ref="J46:L46"/>
    <mergeCell ref="M46:N46"/>
    <mergeCell ref="P46:S46"/>
    <mergeCell ref="E45:G45"/>
    <mergeCell ref="H45:I45"/>
    <mergeCell ref="J45:L45"/>
    <mergeCell ref="M45:N45"/>
    <mergeCell ref="P45:S45"/>
    <mergeCell ref="E44:G44"/>
    <mergeCell ref="H44:I44"/>
    <mergeCell ref="J44:L44"/>
    <mergeCell ref="M44:N44"/>
    <mergeCell ref="P44:S44"/>
    <mergeCell ref="E43:G43"/>
    <mergeCell ref="H43:I43"/>
    <mergeCell ref="J43:L43"/>
    <mergeCell ref="M43:N43"/>
    <mergeCell ref="P43:S43"/>
    <mergeCell ref="E42:G42"/>
    <mergeCell ref="H42:I42"/>
    <mergeCell ref="J42:L42"/>
    <mergeCell ref="M42:N42"/>
    <mergeCell ref="P42:S42"/>
    <mergeCell ref="E41:G41"/>
    <mergeCell ref="H41:I41"/>
    <mergeCell ref="J41:L41"/>
    <mergeCell ref="M41:N41"/>
    <mergeCell ref="P41:S41"/>
    <mergeCell ref="E40:G40"/>
    <mergeCell ref="H40:I40"/>
    <mergeCell ref="J40:L40"/>
    <mergeCell ref="M40:N40"/>
    <mergeCell ref="P40:S40"/>
    <mergeCell ref="E39:G39"/>
    <mergeCell ref="H39:I39"/>
    <mergeCell ref="J39:L39"/>
    <mergeCell ref="M39:N39"/>
    <mergeCell ref="P39:S39"/>
    <mergeCell ref="E38:G38"/>
    <mergeCell ref="H38:I38"/>
    <mergeCell ref="J38:L38"/>
    <mergeCell ref="M38:N38"/>
    <mergeCell ref="P38:S38"/>
    <mergeCell ref="E37:G37"/>
    <mergeCell ref="H37:I37"/>
    <mergeCell ref="J37:L37"/>
    <mergeCell ref="M37:N37"/>
    <mergeCell ref="P37:S37"/>
    <mergeCell ref="E36:G36"/>
    <mergeCell ref="H36:I36"/>
    <mergeCell ref="J36:L36"/>
    <mergeCell ref="M36:N36"/>
    <mergeCell ref="P36:S36"/>
    <mergeCell ref="E35:G35"/>
    <mergeCell ref="H35:I35"/>
    <mergeCell ref="J35:L35"/>
    <mergeCell ref="M35:N35"/>
    <mergeCell ref="P35:S35"/>
    <mergeCell ref="E34:G34"/>
    <mergeCell ref="H34:I34"/>
    <mergeCell ref="J34:L34"/>
    <mergeCell ref="M34:N34"/>
    <mergeCell ref="P34:S34"/>
    <mergeCell ref="E33:G33"/>
    <mergeCell ref="H33:I33"/>
    <mergeCell ref="J33:L33"/>
    <mergeCell ref="M33:N33"/>
    <mergeCell ref="P33:S33"/>
    <mergeCell ref="E32:G32"/>
    <mergeCell ref="H32:I32"/>
    <mergeCell ref="J32:L32"/>
    <mergeCell ref="M32:N32"/>
    <mergeCell ref="P32:S32"/>
    <mergeCell ref="E31:G31"/>
    <mergeCell ref="H31:I31"/>
    <mergeCell ref="J31:L31"/>
    <mergeCell ref="M31:N31"/>
    <mergeCell ref="P31:S31"/>
    <mergeCell ref="E30:G30"/>
    <mergeCell ref="H30:I30"/>
    <mergeCell ref="J30:L30"/>
    <mergeCell ref="M30:N30"/>
    <mergeCell ref="P30:S30"/>
    <mergeCell ref="E29:G29"/>
    <mergeCell ref="H29:I29"/>
    <mergeCell ref="J29:L29"/>
    <mergeCell ref="M29:N29"/>
    <mergeCell ref="P29:S29"/>
    <mergeCell ref="E28:G28"/>
    <mergeCell ref="H28:I28"/>
    <mergeCell ref="J28:L28"/>
    <mergeCell ref="M28:N28"/>
    <mergeCell ref="P28:S28"/>
    <mergeCell ref="E27:G27"/>
    <mergeCell ref="H27:I27"/>
    <mergeCell ref="J27:L27"/>
    <mergeCell ref="M27:N27"/>
    <mergeCell ref="P27:S27"/>
    <mergeCell ref="E26:G26"/>
    <mergeCell ref="H26:I26"/>
    <mergeCell ref="J26:L26"/>
    <mergeCell ref="M26:N26"/>
    <mergeCell ref="P26:S26"/>
    <mergeCell ref="E25:G25"/>
    <mergeCell ref="H25:I25"/>
    <mergeCell ref="J25:L25"/>
    <mergeCell ref="M25:N25"/>
    <mergeCell ref="P25:S25"/>
    <mergeCell ref="E24:G24"/>
    <mergeCell ref="H24:I24"/>
    <mergeCell ref="J24:L24"/>
    <mergeCell ref="M24:N24"/>
    <mergeCell ref="P24:S24"/>
    <mergeCell ref="E23:G23"/>
    <mergeCell ref="H23:I23"/>
    <mergeCell ref="J23:L23"/>
    <mergeCell ref="M23:N23"/>
    <mergeCell ref="P23:S23"/>
    <mergeCell ref="E22:G22"/>
    <mergeCell ref="H22:I22"/>
    <mergeCell ref="J22:L22"/>
    <mergeCell ref="M22:N22"/>
    <mergeCell ref="P22:S22"/>
    <mergeCell ref="E21:G21"/>
    <mergeCell ref="H21:I21"/>
    <mergeCell ref="J21:L21"/>
    <mergeCell ref="M21:N21"/>
    <mergeCell ref="P21:S21"/>
    <mergeCell ref="E20:G20"/>
    <mergeCell ref="H20:I20"/>
    <mergeCell ref="J20:L20"/>
    <mergeCell ref="M20:N20"/>
    <mergeCell ref="P20:S20"/>
    <mergeCell ref="E19:G19"/>
    <mergeCell ref="H19:I19"/>
    <mergeCell ref="J19:L19"/>
    <mergeCell ref="M19:N19"/>
    <mergeCell ref="P19:S19"/>
    <mergeCell ref="E18:G18"/>
    <mergeCell ref="H18:I18"/>
    <mergeCell ref="J18:L18"/>
    <mergeCell ref="M18:N18"/>
    <mergeCell ref="P18:S18"/>
    <mergeCell ref="E17:G17"/>
    <mergeCell ref="H17:I17"/>
    <mergeCell ref="J17:L17"/>
    <mergeCell ref="M17:N17"/>
    <mergeCell ref="P17:S17"/>
    <mergeCell ref="C12:P12"/>
    <mergeCell ref="B14:H14"/>
    <mergeCell ref="E16:G16"/>
    <mergeCell ref="H16:I16"/>
    <mergeCell ref="J16:L16"/>
    <mergeCell ref="M16:N16"/>
    <mergeCell ref="P16:S16"/>
    <mergeCell ref="A9:E9"/>
    <mergeCell ref="F9:J9"/>
    <mergeCell ref="K9:M9"/>
    <mergeCell ref="N9:P9"/>
    <mergeCell ref="A10:E10"/>
    <mergeCell ref="F10:J10"/>
    <mergeCell ref="A7:E7"/>
    <mergeCell ref="F7:J7"/>
    <mergeCell ref="K7:M7"/>
    <mergeCell ref="N7:P7"/>
    <mergeCell ref="A8:E8"/>
    <mergeCell ref="F8:J8"/>
    <mergeCell ref="K8:M8"/>
    <mergeCell ref="N8:P8"/>
    <mergeCell ref="A5:E5"/>
    <mergeCell ref="F5:J5"/>
    <mergeCell ref="K5:M5"/>
    <mergeCell ref="N5:P5"/>
    <mergeCell ref="A6:E6"/>
    <mergeCell ref="F6:J6"/>
    <mergeCell ref="K6:M6"/>
    <mergeCell ref="N6:P6"/>
    <mergeCell ref="A3:E3"/>
    <mergeCell ref="F3:J3"/>
    <mergeCell ref="K3:M3"/>
    <mergeCell ref="N3:P3"/>
    <mergeCell ref="A4:E4"/>
    <mergeCell ref="F4:J4"/>
    <mergeCell ref="K4:M4"/>
    <mergeCell ref="N4:P4"/>
    <mergeCell ref="A1:J1"/>
    <mergeCell ref="K1:P1"/>
    <mergeCell ref="A2:E2"/>
    <mergeCell ref="F2:J2"/>
    <mergeCell ref="K2:M2"/>
    <mergeCell ref="N2:P2"/>
  </mergeCells>
  <pageMargins left="0.78740157480314998" right="0.78740157480314998" top="0.78740157480314998" bottom="0.78740157480314998" header="0.78740157480314998" footer="0.78740157480314998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D8CDE-4802-41D0-A962-6E858432E893}">
  <dimension ref="A1:Y160"/>
  <sheetViews>
    <sheetView tabSelected="1" workbookViewId="0">
      <selection activeCell="K3" sqref="K3"/>
    </sheetView>
  </sheetViews>
  <sheetFormatPr defaultRowHeight="15"/>
  <cols>
    <col min="1" max="1" width="9.140625" customWidth="1"/>
    <col min="2" max="2" width="10.85546875" bestFit="1" customWidth="1"/>
    <col min="3" max="3" width="10.140625" style="39" bestFit="1" customWidth="1"/>
    <col min="4" max="4" width="12.85546875" bestFit="1" customWidth="1"/>
    <col min="5" max="5" width="11" bestFit="1" customWidth="1"/>
    <col min="6" max="6" width="12.42578125" bestFit="1" customWidth="1"/>
    <col min="7" max="7" width="12.5703125" bestFit="1" customWidth="1"/>
    <col min="8" max="8" width="13.7109375" bestFit="1" customWidth="1"/>
    <col min="11" max="11" width="9.140625" style="39"/>
    <col min="13" max="20" width="9.140625" style="42"/>
  </cols>
  <sheetData>
    <row r="1" spans="1:25">
      <c r="A1" s="41" t="s">
        <v>27</v>
      </c>
      <c r="B1" s="41"/>
      <c r="C1" s="41"/>
      <c r="D1" s="41"/>
      <c r="E1" s="41"/>
      <c r="F1" s="41"/>
      <c r="G1" s="41"/>
    </row>
    <row r="3" spans="1:25">
      <c r="A3" s="41" t="s">
        <v>28</v>
      </c>
      <c r="B3" s="41"/>
      <c r="C3" s="41"/>
      <c r="D3" s="41"/>
      <c r="E3" s="41"/>
      <c r="F3" s="41"/>
      <c r="G3" s="41"/>
    </row>
    <row r="5" spans="1:25">
      <c r="A5" s="42" t="s">
        <v>30</v>
      </c>
      <c r="B5" s="42" t="s">
        <v>29</v>
      </c>
      <c r="C5" s="43" t="s">
        <v>31</v>
      </c>
      <c r="D5" s="42" t="s">
        <v>32</v>
      </c>
      <c r="E5" s="42" t="s">
        <v>33</v>
      </c>
      <c r="F5" s="42" t="s">
        <v>34</v>
      </c>
      <c r="G5" s="42" t="s">
        <v>35</v>
      </c>
      <c r="H5" s="40" t="s">
        <v>827</v>
      </c>
    </row>
    <row r="6" spans="1:25">
      <c r="A6" s="44">
        <v>1002</v>
      </c>
      <c r="B6" s="42" t="s">
        <v>36</v>
      </c>
      <c r="C6" s="43">
        <v>7.9993999999999996</v>
      </c>
      <c r="D6" s="44">
        <v>41.853999999999999</v>
      </c>
      <c r="E6" s="44">
        <v>267867.52100000001</v>
      </c>
      <c r="F6" s="44">
        <v>2688789.574</v>
      </c>
      <c r="G6" s="42" t="s">
        <v>42</v>
      </c>
      <c r="H6" s="40" t="s">
        <v>828</v>
      </c>
      <c r="M6" s="51">
        <v>1002</v>
      </c>
      <c r="N6" s="51" t="s">
        <v>36</v>
      </c>
      <c r="O6" s="51">
        <v>7.9993999999999996</v>
      </c>
      <c r="P6" s="51">
        <v>41.475000000000001</v>
      </c>
      <c r="Q6" s="51">
        <v>267867.52100000001</v>
      </c>
      <c r="R6" s="51">
        <v>2688789.574</v>
      </c>
      <c r="S6" s="51" t="s">
        <v>42</v>
      </c>
      <c r="T6" s="51" t="s">
        <v>829</v>
      </c>
      <c r="V6">
        <f>A6-M6</f>
        <v>0</v>
      </c>
      <c r="W6">
        <f>IF(B6=N6,0,1)</f>
        <v>0</v>
      </c>
      <c r="X6" s="39">
        <f>C6-O6</f>
        <v>0</v>
      </c>
      <c r="Y6" s="39">
        <f>D6-P6</f>
        <v>0.37899999999999778</v>
      </c>
    </row>
    <row r="7" spans="1:25">
      <c r="A7" s="44">
        <v>1001</v>
      </c>
      <c r="B7" s="46" t="s">
        <v>18</v>
      </c>
      <c r="C7" s="43">
        <v>8.0000999999999998</v>
      </c>
      <c r="D7" s="44">
        <v>41.854999999999997</v>
      </c>
      <c r="E7" s="44">
        <v>267867.52000000002</v>
      </c>
      <c r="F7" s="44">
        <v>2688789.574</v>
      </c>
      <c r="G7" s="42" t="s">
        <v>42</v>
      </c>
      <c r="H7" s="40" t="s">
        <v>828</v>
      </c>
      <c r="M7" s="51">
        <v>1001</v>
      </c>
      <c r="N7" s="51" t="s">
        <v>18</v>
      </c>
      <c r="O7" s="51">
        <v>8.0000999999999998</v>
      </c>
      <c r="P7" s="51">
        <v>41.475000000000001</v>
      </c>
      <c r="Q7" s="51">
        <v>267867.52000000002</v>
      </c>
      <c r="R7" s="51">
        <v>2688789.574</v>
      </c>
      <c r="S7" s="51" t="s">
        <v>42</v>
      </c>
      <c r="T7" s="51" t="s">
        <v>829</v>
      </c>
      <c r="V7">
        <f t="shared" ref="V7:V70" si="0">A7-M7</f>
        <v>0</v>
      </c>
      <c r="W7">
        <f t="shared" ref="W7:W70" si="1">IF(B7=N7,0,1)</f>
        <v>0</v>
      </c>
      <c r="X7" s="39">
        <f t="shared" ref="X7:X70" si="2">C7-O7</f>
        <v>0</v>
      </c>
      <c r="Y7" s="39">
        <f t="shared" ref="Y7:Y70" si="3">D7-P7</f>
        <v>0.37999999999999545</v>
      </c>
    </row>
    <row r="8" spans="1:25">
      <c r="A8" s="44">
        <v>1023</v>
      </c>
      <c r="B8" s="42" t="s">
        <v>47</v>
      </c>
      <c r="C8" s="43">
        <v>3</v>
      </c>
      <c r="D8" s="44">
        <v>41.853999999999999</v>
      </c>
      <c r="E8" s="44">
        <v>267872.174</v>
      </c>
      <c r="F8" s="44">
        <v>2688784.25</v>
      </c>
      <c r="G8" s="45" t="s">
        <v>825</v>
      </c>
      <c r="H8" s="40" t="s">
        <v>828</v>
      </c>
      <c r="M8" s="51">
        <v>1023</v>
      </c>
      <c r="N8" s="51" t="s">
        <v>47</v>
      </c>
      <c r="O8" s="51">
        <v>3</v>
      </c>
      <c r="P8" s="51">
        <v>41.631999999999998</v>
      </c>
      <c r="Q8" s="51">
        <v>267872.174</v>
      </c>
      <c r="R8" s="51">
        <v>2688784.25</v>
      </c>
      <c r="S8" s="51" t="s">
        <v>42</v>
      </c>
      <c r="T8" s="51" t="s">
        <v>829</v>
      </c>
      <c r="V8">
        <f t="shared" si="0"/>
        <v>0</v>
      </c>
      <c r="W8">
        <f t="shared" si="1"/>
        <v>0</v>
      </c>
      <c r="X8" s="39">
        <f t="shared" si="2"/>
        <v>0</v>
      </c>
      <c r="Y8" s="39">
        <f t="shared" si="3"/>
        <v>0.22200000000000131</v>
      </c>
    </row>
    <row r="9" spans="1:25">
      <c r="A9" s="44">
        <v>1055</v>
      </c>
      <c r="B9" s="42" t="s">
        <v>53</v>
      </c>
      <c r="C9" s="43">
        <v>3</v>
      </c>
      <c r="D9" s="44">
        <v>42.908999999999999</v>
      </c>
      <c r="E9" s="44">
        <v>267869.02600000001</v>
      </c>
      <c r="F9" s="44">
        <v>2688737.3560000001</v>
      </c>
      <c r="G9" s="45" t="s">
        <v>825</v>
      </c>
      <c r="H9" s="40" t="s">
        <v>828</v>
      </c>
      <c r="M9" s="51">
        <v>1055</v>
      </c>
      <c r="N9" s="51" t="s">
        <v>53</v>
      </c>
      <c r="O9" s="51">
        <v>3</v>
      </c>
      <c r="P9" s="51">
        <v>42.707000000000001</v>
      </c>
      <c r="Q9" s="51">
        <v>267869.02600000001</v>
      </c>
      <c r="R9" s="51">
        <v>2688737.3560000001</v>
      </c>
      <c r="S9" s="51" t="s">
        <v>42</v>
      </c>
      <c r="T9" s="51" t="s">
        <v>829</v>
      </c>
      <c r="V9">
        <f t="shared" si="0"/>
        <v>0</v>
      </c>
      <c r="W9">
        <f t="shared" si="1"/>
        <v>0</v>
      </c>
      <c r="X9" s="39">
        <f t="shared" si="2"/>
        <v>0</v>
      </c>
      <c r="Y9" s="39">
        <f t="shared" si="3"/>
        <v>0.20199999999999818</v>
      </c>
    </row>
    <row r="10" spans="1:25">
      <c r="A10" s="44">
        <v>1056</v>
      </c>
      <c r="B10" s="42" t="s">
        <v>58</v>
      </c>
      <c r="C10" s="43">
        <v>3</v>
      </c>
      <c r="D10" s="44">
        <v>42.929000000000002</v>
      </c>
      <c r="E10" s="44">
        <v>267868.97700000001</v>
      </c>
      <c r="F10" s="44">
        <v>2688736.6230000001</v>
      </c>
      <c r="G10" s="45" t="s">
        <v>825</v>
      </c>
      <c r="H10" s="40" t="s">
        <v>828</v>
      </c>
      <c r="M10" s="51">
        <v>1056</v>
      </c>
      <c r="N10" s="51" t="s">
        <v>58</v>
      </c>
      <c r="O10" s="51">
        <v>3</v>
      </c>
      <c r="P10" s="51">
        <v>42.722000000000001</v>
      </c>
      <c r="Q10" s="51">
        <v>267868.97700000001</v>
      </c>
      <c r="R10" s="51">
        <v>2688736.6230000001</v>
      </c>
      <c r="S10" s="51" t="s">
        <v>42</v>
      </c>
      <c r="T10" s="51" t="s">
        <v>829</v>
      </c>
      <c r="V10">
        <f t="shared" si="0"/>
        <v>0</v>
      </c>
      <c r="W10">
        <f t="shared" si="1"/>
        <v>0</v>
      </c>
      <c r="X10" s="39">
        <f t="shared" si="2"/>
        <v>0</v>
      </c>
      <c r="Y10" s="39">
        <f t="shared" si="3"/>
        <v>0.20700000000000074</v>
      </c>
    </row>
    <row r="11" spans="1:25">
      <c r="A11" s="44">
        <v>1057</v>
      </c>
      <c r="B11" s="42" t="s">
        <v>63</v>
      </c>
      <c r="C11" s="43">
        <v>3</v>
      </c>
      <c r="D11" s="44">
        <v>42.933</v>
      </c>
      <c r="E11" s="44">
        <v>267868.96799999999</v>
      </c>
      <c r="F11" s="44">
        <v>2688736.4890000001</v>
      </c>
      <c r="G11" s="45" t="s">
        <v>825</v>
      </c>
      <c r="H11" s="40" t="s">
        <v>828</v>
      </c>
      <c r="M11" s="51">
        <v>1057</v>
      </c>
      <c r="N11" s="51" t="s">
        <v>63</v>
      </c>
      <c r="O11" s="51">
        <v>3</v>
      </c>
      <c r="P11" s="51">
        <v>42.725000000000001</v>
      </c>
      <c r="Q11" s="51">
        <v>267868.96799999999</v>
      </c>
      <c r="R11" s="51">
        <v>2688736.4890000001</v>
      </c>
      <c r="S11" s="51" t="s">
        <v>42</v>
      </c>
      <c r="T11" s="51" t="s">
        <v>829</v>
      </c>
      <c r="V11">
        <f t="shared" si="0"/>
        <v>0</v>
      </c>
      <c r="W11">
        <f t="shared" si="1"/>
        <v>0</v>
      </c>
      <c r="X11" s="39">
        <f t="shared" si="2"/>
        <v>0</v>
      </c>
      <c r="Y11" s="39">
        <f t="shared" si="3"/>
        <v>0.20799999999999841</v>
      </c>
    </row>
    <row r="12" spans="1:25">
      <c r="A12" s="44">
        <v>1071</v>
      </c>
      <c r="B12" s="42" t="s">
        <v>69</v>
      </c>
      <c r="C12" s="43">
        <v>8.5</v>
      </c>
      <c r="D12" s="44">
        <v>43.156999999999996</v>
      </c>
      <c r="E12" s="44">
        <v>267863.44</v>
      </c>
      <c r="F12" s="44">
        <v>2688736.2590000001</v>
      </c>
      <c r="G12" s="42" t="s">
        <v>42</v>
      </c>
      <c r="H12" s="40" t="s">
        <v>828</v>
      </c>
      <c r="I12" s="39">
        <f>C12-C13</f>
        <v>4.5983000000000001</v>
      </c>
      <c r="J12" s="39">
        <f>D12-D13</f>
        <v>9.1999999999998749E-2</v>
      </c>
      <c r="K12" s="39">
        <f>(J12/I12)*100</f>
        <v>2.0007394036926418</v>
      </c>
      <c r="M12" s="51">
        <v>1071</v>
      </c>
      <c r="N12" s="51" t="s">
        <v>69</v>
      </c>
      <c r="O12" s="51">
        <v>8.5</v>
      </c>
      <c r="P12" s="51">
        <v>42.741999999999997</v>
      </c>
      <c r="Q12" s="51">
        <v>267863.44</v>
      </c>
      <c r="R12" s="51">
        <v>2688736.2590000001</v>
      </c>
      <c r="S12" s="51" t="s">
        <v>42</v>
      </c>
      <c r="T12" s="51" t="s">
        <v>829</v>
      </c>
      <c r="V12">
        <f t="shared" si="0"/>
        <v>0</v>
      </c>
      <c r="W12">
        <f t="shared" si="1"/>
        <v>0</v>
      </c>
      <c r="X12" s="39">
        <f t="shared" si="2"/>
        <v>0</v>
      </c>
      <c r="Y12" s="39">
        <f t="shared" si="3"/>
        <v>0.41499999999999915</v>
      </c>
    </row>
    <row r="13" spans="1:25">
      <c r="A13" s="44">
        <v>1070</v>
      </c>
      <c r="B13" s="42" t="s">
        <v>69</v>
      </c>
      <c r="C13" s="43">
        <v>3.9016999999999999</v>
      </c>
      <c r="D13" s="44">
        <v>43.064999999999998</v>
      </c>
      <c r="E13" s="44">
        <v>267868.02799999999</v>
      </c>
      <c r="F13" s="44">
        <v>2688735.9509999999</v>
      </c>
      <c r="G13" s="42" t="s">
        <v>42</v>
      </c>
      <c r="H13" s="40" t="s">
        <v>828</v>
      </c>
      <c r="M13" s="51">
        <v>1070</v>
      </c>
      <c r="N13" s="51" t="s">
        <v>69</v>
      </c>
      <c r="O13" s="51">
        <v>3.9016999999999999</v>
      </c>
      <c r="P13" s="51">
        <v>42.738999999999997</v>
      </c>
      <c r="Q13" s="51">
        <v>267868.02799999999</v>
      </c>
      <c r="R13" s="51">
        <v>2688735.9509999999</v>
      </c>
      <c r="S13" s="51" t="s">
        <v>42</v>
      </c>
      <c r="T13" s="51" t="s">
        <v>829</v>
      </c>
      <c r="V13">
        <f t="shared" si="0"/>
        <v>0</v>
      </c>
      <c r="W13">
        <f t="shared" si="1"/>
        <v>0</v>
      </c>
      <c r="X13" s="39">
        <f t="shared" si="2"/>
        <v>0</v>
      </c>
      <c r="Y13" s="39">
        <f t="shared" si="3"/>
        <v>0.32600000000000051</v>
      </c>
    </row>
    <row r="14" spans="1:25">
      <c r="A14" s="44">
        <v>1087</v>
      </c>
      <c r="B14" s="42" t="s">
        <v>85</v>
      </c>
      <c r="C14" s="43">
        <v>8.5008999999999997</v>
      </c>
      <c r="D14" s="44">
        <v>43.362000000000002</v>
      </c>
      <c r="E14" s="44">
        <v>267862.71500000003</v>
      </c>
      <c r="F14" s="44">
        <v>2688725.483</v>
      </c>
      <c r="G14" s="42" t="s">
        <v>42</v>
      </c>
      <c r="H14" s="40" t="s">
        <v>828</v>
      </c>
      <c r="I14" s="39">
        <f>C14-C15</f>
        <v>4.9057999999999993</v>
      </c>
      <c r="J14" s="39">
        <f>D14-D15</f>
        <v>9.7999999999998977E-2</v>
      </c>
      <c r="K14" s="39">
        <f>(J14/I14)*100</f>
        <v>1.9976354519140402</v>
      </c>
      <c r="M14" s="51">
        <v>1087</v>
      </c>
      <c r="N14" s="51" t="s">
        <v>85</v>
      </c>
      <c r="O14" s="51">
        <v>8.5008999999999997</v>
      </c>
      <c r="P14" s="51">
        <v>42.978000000000002</v>
      </c>
      <c r="Q14" s="51">
        <v>267862.71500000003</v>
      </c>
      <c r="R14" s="51">
        <v>2688725.483</v>
      </c>
      <c r="S14" s="51" t="s">
        <v>42</v>
      </c>
      <c r="T14" s="51" t="s">
        <v>829</v>
      </c>
      <c r="V14">
        <f t="shared" si="0"/>
        <v>0</v>
      </c>
      <c r="W14">
        <f t="shared" si="1"/>
        <v>0</v>
      </c>
      <c r="X14" s="39">
        <f t="shared" si="2"/>
        <v>0</v>
      </c>
      <c r="Y14" s="39">
        <f t="shared" si="3"/>
        <v>0.38400000000000034</v>
      </c>
    </row>
    <row r="15" spans="1:25">
      <c r="A15" s="44">
        <v>1090</v>
      </c>
      <c r="B15" s="42" t="s">
        <v>85</v>
      </c>
      <c r="C15" s="43">
        <v>3.5951</v>
      </c>
      <c r="D15" s="44">
        <v>43.264000000000003</v>
      </c>
      <c r="E15" s="44">
        <v>267867.61</v>
      </c>
      <c r="F15" s="44">
        <v>2688725.1540000001</v>
      </c>
      <c r="G15" s="42" t="s">
        <v>42</v>
      </c>
      <c r="H15" s="40" t="s">
        <v>828</v>
      </c>
      <c r="M15" s="51">
        <v>1090</v>
      </c>
      <c r="N15" s="51" t="s">
        <v>85</v>
      </c>
      <c r="O15" s="51">
        <v>3.5951</v>
      </c>
      <c r="P15" s="51">
        <v>42.994999999999997</v>
      </c>
      <c r="Q15" s="51">
        <v>267867.61</v>
      </c>
      <c r="R15" s="51">
        <v>2688725.1540000001</v>
      </c>
      <c r="S15" s="51" t="s">
        <v>42</v>
      </c>
      <c r="T15" s="51" t="s">
        <v>829</v>
      </c>
      <c r="V15">
        <f t="shared" si="0"/>
        <v>0</v>
      </c>
      <c r="W15">
        <f t="shared" si="1"/>
        <v>0</v>
      </c>
      <c r="X15" s="39">
        <f t="shared" si="2"/>
        <v>0</v>
      </c>
      <c r="Y15" s="39">
        <f t="shared" si="3"/>
        <v>0.26900000000000546</v>
      </c>
    </row>
    <row r="16" spans="1:25">
      <c r="A16" s="44">
        <v>1089</v>
      </c>
      <c r="B16" s="46" t="s">
        <v>18</v>
      </c>
      <c r="C16" s="43">
        <v>3.5998999999999999</v>
      </c>
      <c r="D16" s="44">
        <v>43.264000000000003</v>
      </c>
      <c r="E16" s="44">
        <v>267867.60499999998</v>
      </c>
      <c r="F16" s="44">
        <v>2688725.1549999998</v>
      </c>
      <c r="G16" s="42" t="s">
        <v>42</v>
      </c>
      <c r="H16" s="40" t="s">
        <v>828</v>
      </c>
      <c r="M16" s="51">
        <v>1089</v>
      </c>
      <c r="N16" s="51" t="s">
        <v>18</v>
      </c>
      <c r="O16" s="51">
        <v>3.5998999999999999</v>
      </c>
      <c r="P16" s="51">
        <v>42.994999999999997</v>
      </c>
      <c r="Q16" s="51">
        <v>267867.60499999998</v>
      </c>
      <c r="R16" s="51">
        <v>2688725.1549999998</v>
      </c>
      <c r="S16" s="51" t="s">
        <v>42</v>
      </c>
      <c r="T16" s="51" t="s">
        <v>829</v>
      </c>
      <c r="V16">
        <f t="shared" si="0"/>
        <v>0</v>
      </c>
      <c r="W16">
        <f t="shared" si="1"/>
        <v>0</v>
      </c>
      <c r="X16" s="39">
        <f t="shared" si="2"/>
        <v>0</v>
      </c>
      <c r="Y16" s="39">
        <f t="shared" si="3"/>
        <v>0.26900000000000546</v>
      </c>
    </row>
    <row r="17" spans="1:25">
      <c r="A17" s="44">
        <v>1088</v>
      </c>
      <c r="B17" s="46" t="s">
        <v>18</v>
      </c>
      <c r="C17" s="43">
        <v>3.6120000000000001</v>
      </c>
      <c r="D17" s="44">
        <v>43.264000000000003</v>
      </c>
      <c r="E17" s="44">
        <v>267867.59299999999</v>
      </c>
      <c r="F17" s="44">
        <v>2688725.1549999998</v>
      </c>
      <c r="G17" s="42" t="s">
        <v>42</v>
      </c>
      <c r="H17" s="40" t="s">
        <v>828</v>
      </c>
      <c r="M17" s="51">
        <v>1088</v>
      </c>
      <c r="N17" s="51" t="s">
        <v>18</v>
      </c>
      <c r="O17" s="51">
        <v>3.6120000000000001</v>
      </c>
      <c r="P17" s="51">
        <v>42.994999999999997</v>
      </c>
      <c r="Q17" s="51">
        <v>267867.59299999999</v>
      </c>
      <c r="R17" s="51">
        <v>2688725.1549999998</v>
      </c>
      <c r="S17" s="51" t="s">
        <v>42</v>
      </c>
      <c r="T17" s="51" t="s">
        <v>829</v>
      </c>
      <c r="V17">
        <f t="shared" si="0"/>
        <v>0</v>
      </c>
      <c r="W17">
        <f t="shared" si="1"/>
        <v>0</v>
      </c>
      <c r="X17" s="39">
        <f t="shared" si="2"/>
        <v>0</v>
      </c>
      <c r="Y17" s="39">
        <f t="shared" si="3"/>
        <v>0.26900000000000546</v>
      </c>
    </row>
    <row r="18" spans="1:25">
      <c r="A18" s="44">
        <v>1098</v>
      </c>
      <c r="B18" s="42" t="s">
        <v>103</v>
      </c>
      <c r="C18" s="43">
        <v>3</v>
      </c>
      <c r="D18" s="44">
        <v>43.268999999999998</v>
      </c>
      <c r="E18" s="44">
        <v>267868.16399999999</v>
      </c>
      <c r="F18" s="44">
        <v>2688724.5159999998</v>
      </c>
      <c r="G18" s="45" t="s">
        <v>825</v>
      </c>
      <c r="H18" s="40" t="s">
        <v>828</v>
      </c>
      <c r="M18" s="51">
        <v>1098</v>
      </c>
      <c r="N18" s="51" t="s">
        <v>103</v>
      </c>
      <c r="O18" s="51">
        <v>3</v>
      </c>
      <c r="P18" s="51">
        <v>43.012999999999998</v>
      </c>
      <c r="Q18" s="51">
        <v>267868.16399999999</v>
      </c>
      <c r="R18" s="51">
        <v>2688724.5159999998</v>
      </c>
      <c r="S18" s="51" t="s">
        <v>42</v>
      </c>
      <c r="T18" s="51" t="s">
        <v>829</v>
      </c>
      <c r="V18">
        <f t="shared" si="0"/>
        <v>0</v>
      </c>
      <c r="W18">
        <f t="shared" si="1"/>
        <v>0</v>
      </c>
      <c r="X18" s="39">
        <f t="shared" si="2"/>
        <v>0</v>
      </c>
      <c r="Y18" s="39">
        <f t="shared" si="3"/>
        <v>0.25600000000000023</v>
      </c>
    </row>
    <row r="19" spans="1:25">
      <c r="A19" s="44">
        <v>1100</v>
      </c>
      <c r="B19" s="42" t="s">
        <v>109</v>
      </c>
      <c r="C19" s="43">
        <v>3</v>
      </c>
      <c r="D19" s="44">
        <v>43.271999999999998</v>
      </c>
      <c r="E19" s="44">
        <v>267868.15500000003</v>
      </c>
      <c r="F19" s="44">
        <v>2688724.3849999998</v>
      </c>
      <c r="G19" s="45" t="s">
        <v>825</v>
      </c>
      <c r="H19" s="40" t="s">
        <v>828</v>
      </c>
      <c r="M19" s="51">
        <v>1100</v>
      </c>
      <c r="N19" s="51" t="s">
        <v>109</v>
      </c>
      <c r="O19" s="51">
        <v>3</v>
      </c>
      <c r="P19" s="51">
        <v>43.017000000000003</v>
      </c>
      <c r="Q19" s="51">
        <v>267868.15500000003</v>
      </c>
      <c r="R19" s="51">
        <v>2688724.3849999998</v>
      </c>
      <c r="S19" s="51" t="s">
        <v>42</v>
      </c>
      <c r="T19" s="51" t="s">
        <v>829</v>
      </c>
      <c r="V19">
        <f t="shared" si="0"/>
        <v>0</v>
      </c>
      <c r="W19">
        <f t="shared" si="1"/>
        <v>0</v>
      </c>
      <c r="X19" s="39">
        <f t="shared" si="2"/>
        <v>0</v>
      </c>
      <c r="Y19" s="39">
        <f t="shared" si="3"/>
        <v>0.25499999999999545</v>
      </c>
    </row>
    <row r="20" spans="1:25">
      <c r="A20" s="44">
        <v>1104</v>
      </c>
      <c r="B20" s="42" t="s">
        <v>114</v>
      </c>
      <c r="C20" s="43">
        <v>3</v>
      </c>
      <c r="D20" s="44">
        <v>43.323999999999998</v>
      </c>
      <c r="E20" s="44">
        <v>267868.03100000002</v>
      </c>
      <c r="F20" s="44">
        <v>2688722.54</v>
      </c>
      <c r="G20" s="45" t="s">
        <v>825</v>
      </c>
      <c r="H20" s="40" t="s">
        <v>828</v>
      </c>
      <c r="M20" s="51">
        <v>1104</v>
      </c>
      <c r="N20" s="51" t="s">
        <v>114</v>
      </c>
      <c r="O20" s="51">
        <v>3</v>
      </c>
      <c r="P20" s="51">
        <v>43.070999999999998</v>
      </c>
      <c r="Q20" s="51">
        <v>267868.03100000002</v>
      </c>
      <c r="R20" s="51">
        <v>2688722.54</v>
      </c>
      <c r="S20" s="51" t="s">
        <v>42</v>
      </c>
      <c r="T20" s="51" t="s">
        <v>829</v>
      </c>
      <c r="V20">
        <f t="shared" si="0"/>
        <v>0</v>
      </c>
      <c r="W20">
        <f t="shared" si="1"/>
        <v>0</v>
      </c>
      <c r="X20" s="39">
        <f t="shared" si="2"/>
        <v>0</v>
      </c>
      <c r="Y20" s="39">
        <f t="shared" si="3"/>
        <v>0.25300000000000011</v>
      </c>
    </row>
    <row r="21" spans="1:25">
      <c r="A21" s="44">
        <v>1115</v>
      </c>
      <c r="B21" s="42" t="s">
        <v>121</v>
      </c>
      <c r="C21" s="43">
        <v>3.6219999999999999</v>
      </c>
      <c r="D21" s="44">
        <v>43.353000000000002</v>
      </c>
      <c r="E21" s="44">
        <v>267867.37</v>
      </c>
      <c r="F21" s="44">
        <v>2688721.983</v>
      </c>
      <c r="G21" s="42" t="s">
        <v>42</v>
      </c>
      <c r="H21" s="40" t="s">
        <v>828</v>
      </c>
      <c r="M21" s="51">
        <v>1115</v>
      </c>
      <c r="N21" s="51" t="s">
        <v>121</v>
      </c>
      <c r="O21" s="51">
        <v>3.6219999999999999</v>
      </c>
      <c r="P21" s="51">
        <v>43.087000000000003</v>
      </c>
      <c r="Q21" s="51">
        <v>267867.37</v>
      </c>
      <c r="R21" s="51">
        <v>2688721.983</v>
      </c>
      <c r="S21" s="51" t="s">
        <v>42</v>
      </c>
      <c r="T21" s="51" t="s">
        <v>829</v>
      </c>
      <c r="V21">
        <f t="shared" si="0"/>
        <v>0</v>
      </c>
      <c r="W21">
        <f t="shared" si="1"/>
        <v>0</v>
      </c>
      <c r="X21" s="39">
        <f t="shared" si="2"/>
        <v>0</v>
      </c>
      <c r="Y21" s="39">
        <f t="shared" si="3"/>
        <v>0.26599999999999824</v>
      </c>
    </row>
    <row r="22" spans="1:25">
      <c r="A22" s="44">
        <v>1116</v>
      </c>
      <c r="B22" s="46" t="s">
        <v>18</v>
      </c>
      <c r="C22" s="43">
        <v>3.6726000000000001</v>
      </c>
      <c r="D22" s="44">
        <v>43.453000000000003</v>
      </c>
      <c r="E22" s="44">
        <v>267867.32</v>
      </c>
      <c r="F22" s="44">
        <v>2688721.9870000002</v>
      </c>
      <c r="G22" s="42" t="s">
        <v>42</v>
      </c>
      <c r="H22" s="40" t="s">
        <v>828</v>
      </c>
      <c r="M22" s="51">
        <v>1116</v>
      </c>
      <c r="N22" s="51" t="s">
        <v>18</v>
      </c>
      <c r="O22" s="51">
        <v>3.6726000000000001</v>
      </c>
      <c r="P22" s="51">
        <v>43.085999999999999</v>
      </c>
      <c r="Q22" s="51">
        <v>267867.32</v>
      </c>
      <c r="R22" s="51">
        <v>2688721.9870000002</v>
      </c>
      <c r="S22" s="51" t="s">
        <v>42</v>
      </c>
      <c r="T22" s="51" t="s">
        <v>829</v>
      </c>
      <c r="V22">
        <f t="shared" si="0"/>
        <v>0</v>
      </c>
      <c r="W22">
        <f t="shared" si="1"/>
        <v>0</v>
      </c>
      <c r="X22" s="39">
        <f t="shared" si="2"/>
        <v>0</v>
      </c>
      <c r="Y22" s="39">
        <f t="shared" si="3"/>
        <v>0.36700000000000443</v>
      </c>
    </row>
    <row r="23" spans="1:25">
      <c r="A23" s="44">
        <v>1117</v>
      </c>
      <c r="B23" s="46" t="s">
        <v>18</v>
      </c>
      <c r="C23" s="43">
        <v>3.7738999999999998</v>
      </c>
      <c r="D23" s="44">
        <v>43.454000000000001</v>
      </c>
      <c r="E23" s="44">
        <v>267867.21899999998</v>
      </c>
      <c r="F23" s="44">
        <v>2688721.9929999998</v>
      </c>
      <c r="G23" s="42" t="s">
        <v>42</v>
      </c>
      <c r="H23" s="40" t="s">
        <v>828</v>
      </c>
      <c r="M23" s="51">
        <v>1117</v>
      </c>
      <c r="N23" s="51" t="s">
        <v>18</v>
      </c>
      <c r="O23" s="51">
        <v>3.7738999999999998</v>
      </c>
      <c r="P23" s="51">
        <v>43.085000000000001</v>
      </c>
      <c r="Q23" s="51">
        <v>267867.21899999998</v>
      </c>
      <c r="R23" s="51">
        <v>2688721.9929999998</v>
      </c>
      <c r="S23" s="51" t="s">
        <v>42</v>
      </c>
      <c r="T23" s="51" t="s">
        <v>829</v>
      </c>
      <c r="V23">
        <f t="shared" si="0"/>
        <v>0</v>
      </c>
      <c r="W23">
        <f t="shared" si="1"/>
        <v>0</v>
      </c>
      <c r="X23" s="39">
        <f t="shared" si="2"/>
        <v>0</v>
      </c>
      <c r="Y23" s="39">
        <f t="shared" si="3"/>
        <v>0.36899999999999977</v>
      </c>
    </row>
    <row r="24" spans="1:25">
      <c r="A24" s="44">
        <v>1118</v>
      </c>
      <c r="B24" s="46" t="s">
        <v>18</v>
      </c>
      <c r="C24" s="43">
        <v>4.5004999999999997</v>
      </c>
      <c r="D24" s="44">
        <v>43.468000000000004</v>
      </c>
      <c r="E24" s="44">
        <v>267866.49400000001</v>
      </c>
      <c r="F24" s="44">
        <v>2688722.0419999999</v>
      </c>
      <c r="G24" s="45" t="s">
        <v>826</v>
      </c>
      <c r="H24" s="40" t="s">
        <v>828</v>
      </c>
      <c r="M24" s="51">
        <v>1118</v>
      </c>
      <c r="N24" s="51" t="s">
        <v>18</v>
      </c>
      <c r="O24" s="51">
        <v>4.5004999999999997</v>
      </c>
      <c r="P24" s="51">
        <v>43.076000000000001</v>
      </c>
      <c r="Q24" s="51">
        <v>267866.49400000001</v>
      </c>
      <c r="R24" s="51">
        <v>2688722.0419999999</v>
      </c>
      <c r="S24" s="51" t="s">
        <v>42</v>
      </c>
      <c r="T24" s="51" t="s">
        <v>829</v>
      </c>
      <c r="V24">
        <f t="shared" si="0"/>
        <v>0</v>
      </c>
      <c r="W24">
        <f t="shared" si="1"/>
        <v>0</v>
      </c>
      <c r="X24" s="39">
        <f t="shared" si="2"/>
        <v>0</v>
      </c>
      <c r="Y24" s="39">
        <f t="shared" si="3"/>
        <v>0.39200000000000301</v>
      </c>
    </row>
    <row r="25" spans="1:25">
      <c r="A25" s="44">
        <v>1119</v>
      </c>
      <c r="B25" s="42" t="s">
        <v>121</v>
      </c>
      <c r="C25" s="43">
        <v>4.5004999999999997</v>
      </c>
      <c r="D25" s="44">
        <v>43.468000000000004</v>
      </c>
      <c r="E25" s="44">
        <v>267866.49300000002</v>
      </c>
      <c r="F25" s="44">
        <v>2688722.0380000002</v>
      </c>
      <c r="G25" s="45" t="s">
        <v>826</v>
      </c>
      <c r="H25" s="40" t="s">
        <v>828</v>
      </c>
      <c r="M25" s="51">
        <v>1119</v>
      </c>
      <c r="N25" s="51" t="s">
        <v>121</v>
      </c>
      <c r="O25" s="51">
        <v>4.5004999999999997</v>
      </c>
      <c r="P25" s="51">
        <v>43.076000000000001</v>
      </c>
      <c r="Q25" s="51">
        <v>267866.49300000002</v>
      </c>
      <c r="R25" s="51">
        <v>2688722.0380000002</v>
      </c>
      <c r="S25" s="51" t="s">
        <v>42</v>
      </c>
      <c r="T25" s="51" t="s">
        <v>829</v>
      </c>
      <c r="V25">
        <f t="shared" si="0"/>
        <v>0</v>
      </c>
      <c r="W25">
        <f t="shared" si="1"/>
        <v>0</v>
      </c>
      <c r="X25" s="39">
        <f t="shared" si="2"/>
        <v>0</v>
      </c>
      <c r="Y25" s="39">
        <f t="shared" si="3"/>
        <v>0.39200000000000301</v>
      </c>
    </row>
    <row r="26" spans="1:25">
      <c r="A26" s="44">
        <v>1126</v>
      </c>
      <c r="B26" s="42" t="s">
        <v>150</v>
      </c>
      <c r="C26" s="43">
        <v>4.5004</v>
      </c>
      <c r="D26" s="44">
        <v>43.58</v>
      </c>
      <c r="E26" s="44">
        <v>267866.22600000002</v>
      </c>
      <c r="F26" s="44">
        <v>2688718.051</v>
      </c>
      <c r="G26" s="45" t="s">
        <v>826</v>
      </c>
      <c r="H26" s="40" t="s">
        <v>828</v>
      </c>
      <c r="I26" s="39">
        <f>C26-C27</f>
        <v>0.85219999999999985</v>
      </c>
      <c r="J26" s="39">
        <f>D26-D27</f>
        <v>1.5000000000000568E-2</v>
      </c>
      <c r="K26" s="50">
        <f>(J26/I26)*100</f>
        <v>1.7601501994837561</v>
      </c>
      <c r="M26" s="51">
        <v>1126</v>
      </c>
      <c r="N26" s="51" t="s">
        <v>150</v>
      </c>
      <c r="O26" s="51">
        <v>4.5004</v>
      </c>
      <c r="P26" s="51">
        <v>43.19</v>
      </c>
      <c r="Q26" s="51">
        <v>267866.22600000002</v>
      </c>
      <c r="R26" s="51">
        <v>2688718.051</v>
      </c>
      <c r="S26" s="51" t="s">
        <v>42</v>
      </c>
      <c r="T26" s="51" t="s">
        <v>829</v>
      </c>
      <c r="V26">
        <f t="shared" si="0"/>
        <v>0</v>
      </c>
      <c r="W26">
        <f t="shared" si="1"/>
        <v>0</v>
      </c>
      <c r="X26" s="39">
        <f t="shared" si="2"/>
        <v>0</v>
      </c>
      <c r="Y26" s="39">
        <f t="shared" si="3"/>
        <v>0.39000000000000057</v>
      </c>
    </row>
    <row r="27" spans="1:25">
      <c r="A27" s="44">
        <v>1132</v>
      </c>
      <c r="B27" s="42" t="s">
        <v>150</v>
      </c>
      <c r="C27" s="43">
        <v>3.6482000000000001</v>
      </c>
      <c r="D27" s="44">
        <v>43.564999999999998</v>
      </c>
      <c r="E27" s="44">
        <v>267867.076</v>
      </c>
      <c r="F27" s="44">
        <v>2688717.9939999999</v>
      </c>
      <c r="G27" s="42" t="s">
        <v>42</v>
      </c>
      <c r="H27" s="40" t="s">
        <v>828</v>
      </c>
      <c r="M27" s="51">
        <v>1132</v>
      </c>
      <c r="N27" s="51" t="s">
        <v>150</v>
      </c>
      <c r="O27" s="51">
        <v>3.6482000000000001</v>
      </c>
      <c r="P27" s="51">
        <v>43.204999999999998</v>
      </c>
      <c r="Q27" s="51">
        <v>267867.076</v>
      </c>
      <c r="R27" s="51">
        <v>2688717.9939999999</v>
      </c>
      <c r="S27" s="51" t="s">
        <v>42</v>
      </c>
      <c r="T27" s="51" t="s">
        <v>829</v>
      </c>
      <c r="V27">
        <f t="shared" si="0"/>
        <v>0</v>
      </c>
      <c r="W27">
        <f t="shared" si="1"/>
        <v>0</v>
      </c>
      <c r="X27" s="39">
        <f t="shared" si="2"/>
        <v>0</v>
      </c>
      <c r="Y27" s="39">
        <f t="shared" si="3"/>
        <v>0.35999999999999943</v>
      </c>
    </row>
    <row r="28" spans="1:25">
      <c r="A28" s="44">
        <v>1131</v>
      </c>
      <c r="B28" s="46" t="s">
        <v>18</v>
      </c>
      <c r="C28" s="43">
        <v>3.7482000000000002</v>
      </c>
      <c r="D28" s="44">
        <v>43.564999999999998</v>
      </c>
      <c r="E28" s="44">
        <v>267866.97600000002</v>
      </c>
      <c r="F28" s="44">
        <v>2688718.0010000002</v>
      </c>
      <c r="G28" s="42" t="s">
        <v>42</v>
      </c>
      <c r="H28" s="40" t="s">
        <v>828</v>
      </c>
      <c r="M28" s="51">
        <v>1131</v>
      </c>
      <c r="N28" s="51" t="s">
        <v>18</v>
      </c>
      <c r="O28" s="51">
        <v>3.7482000000000002</v>
      </c>
      <c r="P28" s="51">
        <v>43.203000000000003</v>
      </c>
      <c r="Q28" s="51">
        <v>267866.97600000002</v>
      </c>
      <c r="R28" s="51">
        <v>2688718.0010000002</v>
      </c>
      <c r="S28" s="51" t="s">
        <v>42</v>
      </c>
      <c r="T28" s="51" t="s">
        <v>829</v>
      </c>
      <c r="V28">
        <f t="shared" si="0"/>
        <v>0</v>
      </c>
      <c r="W28">
        <f t="shared" si="1"/>
        <v>0</v>
      </c>
      <c r="X28" s="39">
        <f t="shared" si="2"/>
        <v>0</v>
      </c>
      <c r="Y28" s="39">
        <f t="shared" si="3"/>
        <v>0.36199999999999477</v>
      </c>
    </row>
    <row r="29" spans="1:25">
      <c r="A29" s="44">
        <v>1130</v>
      </c>
      <c r="B29" s="46" t="s">
        <v>18</v>
      </c>
      <c r="C29" s="43">
        <v>3.7498999999999998</v>
      </c>
      <c r="D29" s="44">
        <v>43.564999999999998</v>
      </c>
      <c r="E29" s="44">
        <v>267866.97499999998</v>
      </c>
      <c r="F29" s="44">
        <v>2688718.0010000002</v>
      </c>
      <c r="G29" s="42" t="s">
        <v>42</v>
      </c>
      <c r="H29" s="40" t="s">
        <v>828</v>
      </c>
      <c r="M29" s="51">
        <v>1130</v>
      </c>
      <c r="N29" s="51" t="s">
        <v>18</v>
      </c>
      <c r="O29" s="51">
        <v>3.7498999999999998</v>
      </c>
      <c r="P29" s="51">
        <v>43.203000000000003</v>
      </c>
      <c r="Q29" s="51">
        <v>267866.97499999998</v>
      </c>
      <c r="R29" s="51">
        <v>2688718.0010000002</v>
      </c>
      <c r="S29" s="51" t="s">
        <v>42</v>
      </c>
      <c r="T29" s="51" t="s">
        <v>829</v>
      </c>
      <c r="V29">
        <f t="shared" si="0"/>
        <v>0</v>
      </c>
      <c r="W29">
        <f t="shared" si="1"/>
        <v>0</v>
      </c>
      <c r="X29" s="39">
        <f t="shared" si="2"/>
        <v>0</v>
      </c>
      <c r="Y29" s="39">
        <f t="shared" si="3"/>
        <v>0.36199999999999477</v>
      </c>
    </row>
    <row r="30" spans="1:25">
      <c r="A30" s="44">
        <v>1129</v>
      </c>
      <c r="B30" s="46" t="s">
        <v>18</v>
      </c>
      <c r="C30" s="43">
        <v>3.7521</v>
      </c>
      <c r="D30" s="44">
        <v>43.564999999999998</v>
      </c>
      <c r="E30" s="44">
        <v>267866.973</v>
      </c>
      <c r="F30" s="44">
        <v>2688718.0010000002</v>
      </c>
      <c r="G30" s="42" t="s">
        <v>42</v>
      </c>
      <c r="H30" s="40" t="s">
        <v>828</v>
      </c>
      <c r="M30" s="51">
        <v>1129</v>
      </c>
      <c r="N30" s="51" t="s">
        <v>18</v>
      </c>
      <c r="O30" s="51">
        <v>3.7521</v>
      </c>
      <c r="P30" s="51">
        <v>43.203000000000003</v>
      </c>
      <c r="Q30" s="51">
        <v>267866.973</v>
      </c>
      <c r="R30" s="51">
        <v>2688718.0010000002</v>
      </c>
      <c r="S30" s="51" t="s">
        <v>42</v>
      </c>
      <c r="T30" s="51" t="s">
        <v>829</v>
      </c>
      <c r="V30">
        <f t="shared" si="0"/>
        <v>0</v>
      </c>
      <c r="W30">
        <f t="shared" si="1"/>
        <v>0</v>
      </c>
      <c r="X30" s="39">
        <f t="shared" si="2"/>
        <v>0</v>
      </c>
      <c r="Y30" s="39">
        <f t="shared" si="3"/>
        <v>0.36199999999999477</v>
      </c>
    </row>
    <row r="31" spans="1:25">
      <c r="A31" s="44">
        <v>1128</v>
      </c>
      <c r="B31" s="46" t="s">
        <v>18</v>
      </c>
      <c r="C31" s="43">
        <v>3.9691999999999998</v>
      </c>
      <c r="D31" s="44">
        <v>43.569000000000003</v>
      </c>
      <c r="E31" s="44">
        <v>267866.75599999999</v>
      </c>
      <c r="F31" s="44">
        <v>2688718.0159999998</v>
      </c>
      <c r="G31" s="42" t="s">
        <v>42</v>
      </c>
      <c r="H31" s="40" t="s">
        <v>828</v>
      </c>
      <c r="M31" s="51">
        <v>1128</v>
      </c>
      <c r="N31" s="51" t="s">
        <v>18</v>
      </c>
      <c r="O31" s="51">
        <v>3.9691999999999998</v>
      </c>
      <c r="P31" s="51">
        <v>43.198999999999998</v>
      </c>
      <c r="Q31" s="51">
        <v>267866.75599999999</v>
      </c>
      <c r="R31" s="51">
        <v>2688718.0159999998</v>
      </c>
      <c r="S31" s="51" t="s">
        <v>42</v>
      </c>
      <c r="T31" s="51" t="s">
        <v>829</v>
      </c>
      <c r="V31">
        <f t="shared" si="0"/>
        <v>0</v>
      </c>
      <c r="W31">
        <f t="shared" si="1"/>
        <v>0</v>
      </c>
      <c r="X31" s="39">
        <f t="shared" si="2"/>
        <v>0</v>
      </c>
      <c r="Y31" s="39">
        <f t="shared" si="3"/>
        <v>0.37000000000000455</v>
      </c>
    </row>
    <row r="32" spans="1:25">
      <c r="A32" s="44">
        <v>1127</v>
      </c>
      <c r="B32" s="46" t="s">
        <v>18</v>
      </c>
      <c r="C32" s="43">
        <v>4.5004</v>
      </c>
      <c r="D32" s="44">
        <v>43.58</v>
      </c>
      <c r="E32" s="44">
        <v>267866.22600000002</v>
      </c>
      <c r="F32" s="44">
        <v>2688718.051</v>
      </c>
      <c r="G32" s="45" t="s">
        <v>826</v>
      </c>
      <c r="H32" s="40" t="s">
        <v>828</v>
      </c>
      <c r="M32" s="51">
        <v>1127</v>
      </c>
      <c r="N32" s="51" t="s">
        <v>18</v>
      </c>
      <c r="O32" s="51">
        <v>4.5004</v>
      </c>
      <c r="P32" s="51">
        <v>43.19</v>
      </c>
      <c r="Q32" s="51">
        <v>267866.22600000002</v>
      </c>
      <c r="R32" s="51">
        <v>2688718.051</v>
      </c>
      <c r="S32" s="51" t="s">
        <v>42</v>
      </c>
      <c r="T32" s="51" t="s">
        <v>829</v>
      </c>
      <c r="V32">
        <f t="shared" si="0"/>
        <v>0</v>
      </c>
      <c r="W32">
        <f t="shared" si="1"/>
        <v>0</v>
      </c>
      <c r="X32" s="39">
        <f t="shared" si="2"/>
        <v>0</v>
      </c>
      <c r="Y32" s="39">
        <f t="shared" si="3"/>
        <v>0.39000000000000057</v>
      </c>
    </row>
    <row r="33" spans="1:25">
      <c r="A33" s="44">
        <v>1142</v>
      </c>
      <c r="B33" s="42" t="s">
        <v>182</v>
      </c>
      <c r="C33" s="43">
        <v>3.0021</v>
      </c>
      <c r="D33" s="44">
        <v>43.468000000000004</v>
      </c>
      <c r="E33" s="44">
        <v>267867.68400000001</v>
      </c>
      <c r="F33" s="44">
        <v>2688717.4019999998</v>
      </c>
      <c r="G33" s="45" t="s">
        <v>825</v>
      </c>
      <c r="H33" s="40" t="s">
        <v>828</v>
      </c>
      <c r="M33" s="51">
        <v>1142</v>
      </c>
      <c r="N33" s="51" t="s">
        <v>182</v>
      </c>
      <c r="O33" s="51">
        <v>3.0021</v>
      </c>
      <c r="P33" s="51">
        <v>43.228000000000002</v>
      </c>
      <c r="Q33" s="51">
        <v>267867.68400000001</v>
      </c>
      <c r="R33" s="51">
        <v>2688717.4019999998</v>
      </c>
      <c r="S33" s="51" t="s">
        <v>42</v>
      </c>
      <c r="T33" s="51" t="s">
        <v>829</v>
      </c>
      <c r="V33">
        <f t="shared" si="0"/>
        <v>0</v>
      </c>
      <c r="W33">
        <f t="shared" si="1"/>
        <v>0</v>
      </c>
      <c r="X33" s="39">
        <f t="shared" si="2"/>
        <v>0</v>
      </c>
      <c r="Y33" s="39">
        <f t="shared" si="3"/>
        <v>0.24000000000000199</v>
      </c>
    </row>
    <row r="34" spans="1:25">
      <c r="A34" s="44">
        <v>1145</v>
      </c>
      <c r="B34" s="42" t="s">
        <v>194</v>
      </c>
      <c r="C34" s="43">
        <v>3</v>
      </c>
      <c r="D34" s="44">
        <v>43.524000000000001</v>
      </c>
      <c r="E34" s="44">
        <v>267867.55200000003</v>
      </c>
      <c r="F34" s="44">
        <v>2688715.4049999998</v>
      </c>
      <c r="G34" s="45" t="s">
        <v>825</v>
      </c>
      <c r="H34" s="40" t="s">
        <v>828</v>
      </c>
      <c r="M34" s="51">
        <v>1145</v>
      </c>
      <c r="N34" s="51" t="s">
        <v>194</v>
      </c>
      <c r="O34" s="51">
        <v>3</v>
      </c>
      <c r="P34" s="51">
        <v>43.283999999999999</v>
      </c>
      <c r="Q34" s="51">
        <v>267867.55200000003</v>
      </c>
      <c r="R34" s="51">
        <v>2688715.4049999998</v>
      </c>
      <c r="S34" s="51" t="s">
        <v>42</v>
      </c>
      <c r="T34" s="51" t="s">
        <v>829</v>
      </c>
      <c r="V34">
        <f t="shared" si="0"/>
        <v>0</v>
      </c>
      <c r="W34">
        <f t="shared" si="1"/>
        <v>0</v>
      </c>
      <c r="X34" s="39">
        <f t="shared" si="2"/>
        <v>0</v>
      </c>
      <c r="Y34" s="39">
        <f t="shared" si="3"/>
        <v>0.24000000000000199</v>
      </c>
    </row>
    <row r="35" spans="1:25">
      <c r="A35" s="44">
        <v>1153</v>
      </c>
      <c r="B35" s="42" t="s">
        <v>204</v>
      </c>
      <c r="C35" s="43">
        <v>8.4991000000000003</v>
      </c>
      <c r="D35" s="44">
        <v>43.75</v>
      </c>
      <c r="E35" s="44">
        <v>267862.02100000001</v>
      </c>
      <c r="F35" s="44">
        <v>2688715.1140000001</v>
      </c>
      <c r="G35" s="42" t="s">
        <v>42</v>
      </c>
      <c r="H35" s="40" t="s">
        <v>828</v>
      </c>
      <c r="I35" s="39">
        <f>C35-C36</f>
        <v>4.8491</v>
      </c>
      <c r="J35" s="39">
        <f>D35-D36</f>
        <v>0.19400000000000261</v>
      </c>
      <c r="K35" s="50">
        <f>(J35/I35)*100</f>
        <v>4.0007424058073173</v>
      </c>
      <c r="M35" s="51">
        <v>1153</v>
      </c>
      <c r="N35" s="51" t="s">
        <v>204</v>
      </c>
      <c r="O35" s="51">
        <v>8.4991000000000003</v>
      </c>
      <c r="P35" s="51">
        <v>43.220999999999997</v>
      </c>
      <c r="Q35" s="51">
        <v>267862.02100000001</v>
      </c>
      <c r="R35" s="51">
        <v>2688715.1140000001</v>
      </c>
      <c r="S35" s="51" t="s">
        <v>42</v>
      </c>
      <c r="T35" s="51" t="s">
        <v>829</v>
      </c>
      <c r="V35">
        <f t="shared" si="0"/>
        <v>0</v>
      </c>
      <c r="W35">
        <f t="shared" si="1"/>
        <v>0</v>
      </c>
      <c r="X35" s="39">
        <f t="shared" si="2"/>
        <v>0</v>
      </c>
      <c r="Y35" s="39">
        <f t="shared" si="3"/>
        <v>0.52900000000000347</v>
      </c>
    </row>
    <row r="36" spans="1:25">
      <c r="A36" s="44">
        <v>1151</v>
      </c>
      <c r="B36" s="42" t="s">
        <v>204</v>
      </c>
      <c r="C36" s="43">
        <v>3.65</v>
      </c>
      <c r="D36" s="44">
        <v>43.555999999999997</v>
      </c>
      <c r="E36" s="44">
        <v>267866.859</v>
      </c>
      <c r="F36" s="44">
        <v>2688714.7889999999</v>
      </c>
      <c r="G36" s="42" t="s">
        <v>42</v>
      </c>
      <c r="H36" s="40" t="s">
        <v>828</v>
      </c>
      <c r="M36" s="51">
        <v>1151</v>
      </c>
      <c r="N36" s="51" t="s">
        <v>204</v>
      </c>
      <c r="O36" s="51">
        <v>3.65</v>
      </c>
      <c r="P36" s="51">
        <v>43.289000000000001</v>
      </c>
      <c r="Q36" s="51">
        <v>267866.859</v>
      </c>
      <c r="R36" s="51">
        <v>2688714.7889999999</v>
      </c>
      <c r="S36" s="51" t="s">
        <v>42</v>
      </c>
      <c r="T36" s="51" t="s">
        <v>829</v>
      </c>
      <c r="V36">
        <f t="shared" si="0"/>
        <v>0</v>
      </c>
      <c r="W36">
        <f t="shared" si="1"/>
        <v>0</v>
      </c>
      <c r="X36" s="39">
        <f t="shared" si="2"/>
        <v>0</v>
      </c>
      <c r="Y36" s="39">
        <f t="shared" si="3"/>
        <v>0.26699999999999591</v>
      </c>
    </row>
    <row r="37" spans="1:25">
      <c r="A37" s="44">
        <v>1152</v>
      </c>
      <c r="B37" s="46" t="s">
        <v>18</v>
      </c>
      <c r="C37" s="43">
        <v>3.75</v>
      </c>
      <c r="D37" s="44">
        <v>43.655000000000001</v>
      </c>
      <c r="E37" s="44">
        <v>267866.75900000002</v>
      </c>
      <c r="F37" s="44">
        <v>2688714.7960000001</v>
      </c>
      <c r="G37" s="42" t="s">
        <v>42</v>
      </c>
      <c r="H37" s="40" t="s">
        <v>828</v>
      </c>
      <c r="M37" s="51">
        <v>1152</v>
      </c>
      <c r="N37" s="51" t="s">
        <v>18</v>
      </c>
      <c r="O37" s="51">
        <v>3.75</v>
      </c>
      <c r="P37" s="51">
        <v>43.286999999999999</v>
      </c>
      <c r="Q37" s="51">
        <v>267866.75900000002</v>
      </c>
      <c r="R37" s="51">
        <v>2688714.7960000001</v>
      </c>
      <c r="S37" s="51" t="s">
        <v>42</v>
      </c>
      <c r="T37" s="51" t="s">
        <v>829</v>
      </c>
      <c r="V37">
        <f t="shared" si="0"/>
        <v>0</v>
      </c>
      <c r="W37">
        <f t="shared" si="1"/>
        <v>0</v>
      </c>
      <c r="X37" s="39">
        <f t="shared" si="2"/>
        <v>0</v>
      </c>
      <c r="Y37" s="39">
        <f t="shared" si="3"/>
        <v>0.3680000000000021</v>
      </c>
    </row>
    <row r="38" spans="1:25">
      <c r="A38" s="44">
        <v>1154</v>
      </c>
      <c r="B38" s="47" t="s">
        <v>220</v>
      </c>
      <c r="C38" s="48">
        <v>8.4991000000000003</v>
      </c>
      <c r="D38" s="49">
        <v>43.75</v>
      </c>
      <c r="E38" s="44">
        <v>267862.02100000001</v>
      </c>
      <c r="F38" s="44">
        <v>2688715.1090000002</v>
      </c>
      <c r="G38" s="42" t="s">
        <v>42</v>
      </c>
      <c r="H38" s="40" t="s">
        <v>828</v>
      </c>
      <c r="M38" s="51">
        <v>1154</v>
      </c>
      <c r="N38" s="51" t="s">
        <v>220</v>
      </c>
      <c r="O38" s="51">
        <v>8.4991000000000003</v>
      </c>
      <c r="P38" s="51">
        <v>43.220999999999997</v>
      </c>
      <c r="Q38" s="51">
        <v>267862.02100000001</v>
      </c>
      <c r="R38" s="51">
        <v>2688715.1090000002</v>
      </c>
      <c r="S38" s="51" t="s">
        <v>42</v>
      </c>
      <c r="T38" s="51" t="s">
        <v>829</v>
      </c>
      <c r="V38">
        <f t="shared" si="0"/>
        <v>0</v>
      </c>
      <c r="W38">
        <f t="shared" si="1"/>
        <v>0</v>
      </c>
      <c r="X38" s="39">
        <f t="shared" si="2"/>
        <v>0</v>
      </c>
      <c r="Y38" s="39">
        <f t="shared" si="3"/>
        <v>0.52900000000000347</v>
      </c>
    </row>
    <row r="39" spans="1:25">
      <c r="A39" s="44">
        <v>1155</v>
      </c>
      <c r="B39" s="47" t="s">
        <v>220</v>
      </c>
      <c r="C39" s="48">
        <v>8.4991000000000003</v>
      </c>
      <c r="D39" s="49">
        <v>43.652999999999999</v>
      </c>
      <c r="E39" s="44">
        <v>267862.02100000001</v>
      </c>
      <c r="F39" s="44">
        <v>2688715.1090000002</v>
      </c>
      <c r="G39" s="42" t="s">
        <v>42</v>
      </c>
      <c r="H39" s="40" t="s">
        <v>828</v>
      </c>
      <c r="M39" s="51">
        <v>1155</v>
      </c>
      <c r="N39" s="51" t="s">
        <v>220</v>
      </c>
      <c r="O39" s="51">
        <v>8.4991000000000003</v>
      </c>
      <c r="P39" s="51">
        <v>43.220999999999997</v>
      </c>
      <c r="Q39" s="51">
        <v>267862.02100000001</v>
      </c>
      <c r="R39" s="51">
        <v>2688715.1090000002</v>
      </c>
      <c r="S39" s="51" t="s">
        <v>42</v>
      </c>
      <c r="T39" s="51" t="s">
        <v>829</v>
      </c>
      <c r="V39">
        <f t="shared" si="0"/>
        <v>0</v>
      </c>
      <c r="W39">
        <f t="shared" si="1"/>
        <v>0</v>
      </c>
      <c r="X39" s="39">
        <f t="shared" si="2"/>
        <v>0</v>
      </c>
      <c r="Y39" s="39">
        <f t="shared" si="3"/>
        <v>0.43200000000000216</v>
      </c>
    </row>
    <row r="40" spans="1:25">
      <c r="A40" s="44">
        <v>1168</v>
      </c>
      <c r="B40" s="47" t="s">
        <v>225</v>
      </c>
      <c r="C40" s="48">
        <v>8.5</v>
      </c>
      <c r="D40" s="49">
        <v>43.954999999999998</v>
      </c>
      <c r="E40" s="44">
        <v>267861.29700000002</v>
      </c>
      <c r="F40" s="44">
        <v>2688704.3390000002</v>
      </c>
      <c r="G40" s="42" t="s">
        <v>42</v>
      </c>
      <c r="H40" s="40" t="s">
        <v>828</v>
      </c>
      <c r="M40" s="51">
        <v>1168</v>
      </c>
      <c r="N40" s="51" t="s">
        <v>225</v>
      </c>
      <c r="O40" s="51">
        <v>8.5</v>
      </c>
      <c r="P40" s="51">
        <v>43.49</v>
      </c>
      <c r="Q40" s="51">
        <v>267861.29700000002</v>
      </c>
      <c r="R40" s="51">
        <v>2688704.3390000002</v>
      </c>
      <c r="S40" s="51" t="s">
        <v>42</v>
      </c>
      <c r="T40" s="51" t="s">
        <v>829</v>
      </c>
      <c r="V40">
        <f t="shared" si="0"/>
        <v>0</v>
      </c>
      <c r="W40">
        <f t="shared" si="1"/>
        <v>0</v>
      </c>
      <c r="X40" s="39">
        <f t="shared" si="2"/>
        <v>0</v>
      </c>
      <c r="Y40" s="39">
        <f t="shared" si="3"/>
        <v>0.46499999999999631</v>
      </c>
    </row>
    <row r="41" spans="1:25">
      <c r="A41" s="44">
        <v>1169</v>
      </c>
      <c r="B41" s="47" t="s">
        <v>225</v>
      </c>
      <c r="C41" s="48">
        <v>8.5</v>
      </c>
      <c r="D41" s="49">
        <v>44.052</v>
      </c>
      <c r="E41" s="44">
        <v>267861.29700000002</v>
      </c>
      <c r="F41" s="44">
        <v>2688704.338</v>
      </c>
      <c r="G41" s="42" t="s">
        <v>42</v>
      </c>
      <c r="H41" s="40" t="s">
        <v>828</v>
      </c>
      <c r="I41" s="39">
        <f>C41-C42</f>
        <v>4.9001000000000001</v>
      </c>
      <c r="J41" s="39">
        <f>D41-D42</f>
        <v>0.19500000000000028</v>
      </c>
      <c r="K41" s="50">
        <f>(J41/I41)*100</f>
        <v>3.9795106222322052</v>
      </c>
      <c r="M41" s="51">
        <v>1169</v>
      </c>
      <c r="N41" s="51" t="s">
        <v>225</v>
      </c>
      <c r="O41" s="51">
        <v>8.5</v>
      </c>
      <c r="P41" s="51">
        <v>43.49</v>
      </c>
      <c r="Q41" s="51">
        <v>267861.29700000002</v>
      </c>
      <c r="R41" s="51">
        <v>2688704.338</v>
      </c>
      <c r="S41" s="51" t="s">
        <v>42</v>
      </c>
      <c r="T41" s="51" t="s">
        <v>829</v>
      </c>
      <c r="V41">
        <f t="shared" si="0"/>
        <v>0</v>
      </c>
      <c r="W41">
        <f t="shared" si="1"/>
        <v>0</v>
      </c>
      <c r="X41" s="39">
        <f t="shared" si="2"/>
        <v>0</v>
      </c>
      <c r="Y41" s="39">
        <f t="shared" si="3"/>
        <v>0.56199999999999761</v>
      </c>
    </row>
    <row r="42" spans="1:25">
      <c r="A42" s="44">
        <v>1173</v>
      </c>
      <c r="B42" s="42" t="s">
        <v>225</v>
      </c>
      <c r="C42" s="43">
        <v>3.5998999999999999</v>
      </c>
      <c r="D42" s="44">
        <v>43.856999999999999</v>
      </c>
      <c r="E42" s="44">
        <v>267866.18599999999</v>
      </c>
      <c r="F42" s="44">
        <v>2688704.01</v>
      </c>
      <c r="G42" s="42" t="s">
        <v>42</v>
      </c>
      <c r="H42" s="40" t="s">
        <v>828</v>
      </c>
      <c r="M42" s="51">
        <v>1173</v>
      </c>
      <c r="N42" s="51" t="s">
        <v>225</v>
      </c>
      <c r="O42" s="51">
        <v>3.5998999999999999</v>
      </c>
      <c r="P42" s="51">
        <v>43.521999999999998</v>
      </c>
      <c r="Q42" s="51">
        <v>267866.18599999999</v>
      </c>
      <c r="R42" s="51">
        <v>2688704.01</v>
      </c>
      <c r="S42" s="51" t="s">
        <v>42</v>
      </c>
      <c r="T42" s="51" t="s">
        <v>829</v>
      </c>
      <c r="V42">
        <f t="shared" si="0"/>
        <v>0</v>
      </c>
      <c r="W42">
        <f t="shared" si="1"/>
        <v>0</v>
      </c>
      <c r="X42" s="39">
        <f t="shared" si="2"/>
        <v>0</v>
      </c>
      <c r="Y42" s="39">
        <f t="shared" si="3"/>
        <v>0.33500000000000085</v>
      </c>
    </row>
    <row r="43" spans="1:25">
      <c r="A43" s="44">
        <v>1183</v>
      </c>
      <c r="B43" s="42" t="s">
        <v>237</v>
      </c>
      <c r="C43" s="43">
        <v>3</v>
      </c>
      <c r="D43" s="44">
        <v>43.862000000000002</v>
      </c>
      <c r="E43" s="44">
        <v>267866.74400000001</v>
      </c>
      <c r="F43" s="44">
        <v>2688703.3709999998</v>
      </c>
      <c r="G43" s="45" t="s">
        <v>825</v>
      </c>
      <c r="H43" s="40" t="s">
        <v>828</v>
      </c>
      <c r="M43" s="51">
        <v>1183</v>
      </c>
      <c r="N43" s="51" t="s">
        <v>237</v>
      </c>
      <c r="O43" s="51">
        <v>3</v>
      </c>
      <c r="P43" s="51">
        <v>43.54</v>
      </c>
      <c r="Q43" s="51">
        <v>267866.74400000001</v>
      </c>
      <c r="R43" s="51">
        <v>2688703.3709999998</v>
      </c>
      <c r="S43" s="51" t="s">
        <v>42</v>
      </c>
      <c r="T43" s="51" t="s">
        <v>829</v>
      </c>
      <c r="V43">
        <f t="shared" si="0"/>
        <v>0</v>
      </c>
      <c r="W43">
        <f t="shared" si="1"/>
        <v>0</v>
      </c>
      <c r="X43" s="39">
        <f t="shared" si="2"/>
        <v>0</v>
      </c>
      <c r="Y43" s="39">
        <f t="shared" si="3"/>
        <v>0.32200000000000273</v>
      </c>
    </row>
    <row r="44" spans="1:25">
      <c r="A44" s="44">
        <v>1184</v>
      </c>
      <c r="B44" s="42" t="s">
        <v>242</v>
      </c>
      <c r="C44" s="43">
        <v>3</v>
      </c>
      <c r="D44" s="44">
        <v>44.588999999999999</v>
      </c>
      <c r="E44" s="44">
        <v>267865.00599999999</v>
      </c>
      <c r="F44" s="44">
        <v>2688677.49</v>
      </c>
      <c r="G44" s="45" t="s">
        <v>825</v>
      </c>
      <c r="H44" s="40" t="s">
        <v>828</v>
      </c>
      <c r="M44" s="51">
        <v>1184</v>
      </c>
      <c r="N44" s="51" t="s">
        <v>242</v>
      </c>
      <c r="O44" s="51">
        <v>3</v>
      </c>
      <c r="P44" s="51">
        <v>44.207999999999998</v>
      </c>
      <c r="Q44" s="51">
        <v>267865.00599999999</v>
      </c>
      <c r="R44" s="51">
        <v>2688677.49</v>
      </c>
      <c r="S44" s="51" t="s">
        <v>42</v>
      </c>
      <c r="T44" s="51" t="s">
        <v>829</v>
      </c>
      <c r="V44">
        <f t="shared" si="0"/>
        <v>0</v>
      </c>
      <c r="W44">
        <f t="shared" si="1"/>
        <v>0</v>
      </c>
      <c r="X44" s="39">
        <f t="shared" si="2"/>
        <v>0</v>
      </c>
      <c r="Y44" s="39">
        <f t="shared" si="3"/>
        <v>0.38100000000000023</v>
      </c>
    </row>
    <row r="45" spans="1:25">
      <c r="A45" s="44">
        <v>1185</v>
      </c>
      <c r="B45" s="42" t="s">
        <v>247</v>
      </c>
      <c r="C45" s="43">
        <v>3</v>
      </c>
      <c r="D45" s="44">
        <v>44.613</v>
      </c>
      <c r="E45" s="44">
        <v>267864.94900000002</v>
      </c>
      <c r="F45" s="44">
        <v>2688676.6310000001</v>
      </c>
      <c r="G45" s="45" t="s">
        <v>825</v>
      </c>
      <c r="H45" s="40" t="s">
        <v>828</v>
      </c>
      <c r="M45" s="51">
        <v>1185</v>
      </c>
      <c r="N45" s="51" t="s">
        <v>247</v>
      </c>
      <c r="O45" s="51">
        <v>3</v>
      </c>
      <c r="P45" s="51">
        <v>44.225000000000001</v>
      </c>
      <c r="Q45" s="51">
        <v>267864.94900000002</v>
      </c>
      <c r="R45" s="51">
        <v>2688676.6310000001</v>
      </c>
      <c r="S45" s="51" t="s">
        <v>42</v>
      </c>
      <c r="T45" s="51" t="s">
        <v>829</v>
      </c>
      <c r="V45">
        <f t="shared" si="0"/>
        <v>0</v>
      </c>
      <c r="W45">
        <f t="shared" si="1"/>
        <v>0</v>
      </c>
      <c r="X45" s="39">
        <f t="shared" si="2"/>
        <v>0</v>
      </c>
      <c r="Y45" s="39">
        <f t="shared" si="3"/>
        <v>0.38799999999999812</v>
      </c>
    </row>
    <row r="46" spans="1:25">
      <c r="A46" s="44">
        <v>1186</v>
      </c>
      <c r="B46" s="46" t="s">
        <v>18</v>
      </c>
      <c r="C46" s="43">
        <v>3.0001000000000002</v>
      </c>
      <c r="D46" s="44">
        <v>44.613</v>
      </c>
      <c r="E46" s="44">
        <v>267864.94900000002</v>
      </c>
      <c r="F46" s="44">
        <v>2688676.6310000001</v>
      </c>
      <c r="G46" s="45" t="s">
        <v>825</v>
      </c>
      <c r="H46" s="40" t="s">
        <v>828</v>
      </c>
      <c r="M46" s="51">
        <v>1186</v>
      </c>
      <c r="N46" s="51" t="s">
        <v>18</v>
      </c>
      <c r="O46" s="51">
        <v>3.0001000000000002</v>
      </c>
      <c r="P46" s="51">
        <v>44.225000000000001</v>
      </c>
      <c r="Q46" s="51">
        <v>267864.94900000002</v>
      </c>
      <c r="R46" s="51">
        <v>2688676.6310000001</v>
      </c>
      <c r="S46" s="51" t="s">
        <v>42</v>
      </c>
      <c r="T46" s="51" t="s">
        <v>829</v>
      </c>
      <c r="V46">
        <f t="shared" si="0"/>
        <v>0</v>
      </c>
      <c r="W46">
        <f t="shared" si="1"/>
        <v>0</v>
      </c>
      <c r="X46" s="39">
        <f t="shared" si="2"/>
        <v>0</v>
      </c>
      <c r="Y46" s="39">
        <f t="shared" si="3"/>
        <v>0.38799999999999812</v>
      </c>
    </row>
    <row r="47" spans="1:25">
      <c r="A47" s="44">
        <v>1195</v>
      </c>
      <c r="B47" s="42" t="s">
        <v>253</v>
      </c>
      <c r="C47" s="43">
        <v>8.5</v>
      </c>
      <c r="D47" s="44">
        <v>44.835999999999999</v>
      </c>
      <c r="E47" s="44">
        <v>267859.42099999997</v>
      </c>
      <c r="F47" s="44">
        <v>2688676.4010000001</v>
      </c>
      <c r="G47" s="42" t="s">
        <v>42</v>
      </c>
      <c r="H47" s="40" t="s">
        <v>828</v>
      </c>
      <c r="I47" s="39">
        <f>C47-C48</f>
        <v>4.9000000000000004</v>
      </c>
      <c r="J47" s="39">
        <f>D47-D48</f>
        <v>0.19500000000000028</v>
      </c>
      <c r="K47" s="50">
        <f>(J47/I47)*100</f>
        <v>3.9795918367346994</v>
      </c>
      <c r="M47" s="51">
        <v>1195</v>
      </c>
      <c r="N47" s="51" t="s">
        <v>253</v>
      </c>
      <c r="O47" s="51">
        <v>8.5</v>
      </c>
      <c r="P47" s="51">
        <v>44.207999999999998</v>
      </c>
      <c r="Q47" s="51">
        <v>267859.42099999997</v>
      </c>
      <c r="R47" s="51">
        <v>2688676.4010000001</v>
      </c>
      <c r="S47" s="51" t="s">
        <v>42</v>
      </c>
      <c r="T47" s="51" t="s">
        <v>829</v>
      </c>
      <c r="V47">
        <f t="shared" si="0"/>
        <v>0</v>
      </c>
      <c r="W47">
        <f t="shared" si="1"/>
        <v>0</v>
      </c>
      <c r="X47" s="39">
        <f t="shared" si="2"/>
        <v>0</v>
      </c>
      <c r="Y47" s="39">
        <f t="shared" si="3"/>
        <v>0.62800000000000011</v>
      </c>
    </row>
    <row r="48" spans="1:25">
      <c r="A48" s="44">
        <v>1192</v>
      </c>
      <c r="B48" s="42" t="s">
        <v>253</v>
      </c>
      <c r="C48" s="43">
        <v>3.6</v>
      </c>
      <c r="D48" s="44">
        <v>44.640999999999998</v>
      </c>
      <c r="E48" s="44">
        <v>267864.31</v>
      </c>
      <c r="F48" s="44">
        <v>2688676.0729999999</v>
      </c>
      <c r="G48" s="42" t="s">
        <v>42</v>
      </c>
      <c r="H48" s="40" t="s">
        <v>828</v>
      </c>
      <c r="M48" s="51">
        <v>1192</v>
      </c>
      <c r="N48" s="51" t="s">
        <v>253</v>
      </c>
      <c r="O48" s="51">
        <v>3.6</v>
      </c>
      <c r="P48" s="51">
        <v>44.23</v>
      </c>
      <c r="Q48" s="51">
        <v>267864.31</v>
      </c>
      <c r="R48" s="51">
        <v>2688676.0729999999</v>
      </c>
      <c r="S48" s="51" t="s">
        <v>42</v>
      </c>
      <c r="T48" s="51" t="s">
        <v>829</v>
      </c>
      <c r="V48">
        <f t="shared" si="0"/>
        <v>0</v>
      </c>
      <c r="W48">
        <f t="shared" si="1"/>
        <v>0</v>
      </c>
      <c r="X48" s="39">
        <f t="shared" si="2"/>
        <v>0</v>
      </c>
      <c r="Y48" s="39">
        <f t="shared" si="3"/>
        <v>0.41100000000000136</v>
      </c>
    </row>
    <row r="49" spans="1:25">
      <c r="A49" s="44">
        <v>1193</v>
      </c>
      <c r="B49" s="46" t="s">
        <v>18</v>
      </c>
      <c r="C49" s="43">
        <v>3.65</v>
      </c>
      <c r="D49" s="44">
        <v>44.642000000000003</v>
      </c>
      <c r="E49" s="44">
        <v>267864.26</v>
      </c>
      <c r="F49" s="44">
        <v>2688676.0759999999</v>
      </c>
      <c r="G49" s="42" t="s">
        <v>42</v>
      </c>
      <c r="H49" s="40" t="s">
        <v>828</v>
      </c>
      <c r="M49" s="51">
        <v>1193</v>
      </c>
      <c r="N49" s="51" t="s">
        <v>18</v>
      </c>
      <c r="O49" s="51">
        <v>3.65</v>
      </c>
      <c r="P49" s="51">
        <v>44.23</v>
      </c>
      <c r="Q49" s="51">
        <v>267864.26</v>
      </c>
      <c r="R49" s="51">
        <v>2688676.0759999999</v>
      </c>
      <c r="S49" s="51" t="s">
        <v>42</v>
      </c>
      <c r="T49" s="51" t="s">
        <v>829</v>
      </c>
      <c r="V49">
        <f t="shared" si="0"/>
        <v>0</v>
      </c>
      <c r="W49">
        <f t="shared" si="1"/>
        <v>0</v>
      </c>
      <c r="X49" s="39">
        <f t="shared" si="2"/>
        <v>0</v>
      </c>
      <c r="Y49" s="39">
        <f t="shared" si="3"/>
        <v>0.41200000000000614</v>
      </c>
    </row>
    <row r="50" spans="1:25">
      <c r="A50" s="44">
        <v>1196</v>
      </c>
      <c r="B50" s="47" t="s">
        <v>267</v>
      </c>
      <c r="C50" s="48">
        <v>8.5</v>
      </c>
      <c r="D50" s="49">
        <v>44.837000000000003</v>
      </c>
      <c r="E50" s="44">
        <v>267859.42099999997</v>
      </c>
      <c r="F50" s="44">
        <v>2688676.3960000002</v>
      </c>
      <c r="G50" s="42" t="s">
        <v>42</v>
      </c>
      <c r="H50" s="40" t="s">
        <v>828</v>
      </c>
      <c r="M50" s="51">
        <v>1196</v>
      </c>
      <c r="N50" s="51" t="s">
        <v>267</v>
      </c>
      <c r="O50" s="51">
        <v>8.5</v>
      </c>
      <c r="P50" s="51">
        <v>44.207999999999998</v>
      </c>
      <c r="Q50" s="51">
        <v>267859.42099999997</v>
      </c>
      <c r="R50" s="51">
        <v>2688676.3960000002</v>
      </c>
      <c r="S50" s="51" t="s">
        <v>42</v>
      </c>
      <c r="T50" s="51" t="s">
        <v>829</v>
      </c>
      <c r="V50">
        <f t="shared" si="0"/>
        <v>0</v>
      </c>
      <c r="W50">
        <f t="shared" si="1"/>
        <v>0</v>
      </c>
      <c r="X50" s="39">
        <f t="shared" si="2"/>
        <v>0</v>
      </c>
      <c r="Y50" s="39">
        <f t="shared" si="3"/>
        <v>0.62900000000000489</v>
      </c>
    </row>
    <row r="51" spans="1:25">
      <c r="A51" s="44">
        <v>1197</v>
      </c>
      <c r="B51" s="47" t="s">
        <v>267</v>
      </c>
      <c r="C51" s="48">
        <v>8.5</v>
      </c>
      <c r="D51" s="49">
        <v>44.74</v>
      </c>
      <c r="E51" s="44">
        <v>267859.42099999997</v>
      </c>
      <c r="F51" s="44">
        <v>2688676.3960000002</v>
      </c>
      <c r="G51" s="42" t="s">
        <v>42</v>
      </c>
      <c r="H51" s="40" t="s">
        <v>828</v>
      </c>
      <c r="M51" s="51">
        <v>1197</v>
      </c>
      <c r="N51" s="51" t="s">
        <v>267</v>
      </c>
      <c r="O51" s="51">
        <v>8.5</v>
      </c>
      <c r="P51" s="51">
        <v>44.207999999999998</v>
      </c>
      <c r="Q51" s="51">
        <v>267859.42099999997</v>
      </c>
      <c r="R51" s="51">
        <v>2688676.3960000002</v>
      </c>
      <c r="S51" s="51" t="s">
        <v>42</v>
      </c>
      <c r="T51" s="51" t="s">
        <v>829</v>
      </c>
      <c r="V51">
        <f t="shared" si="0"/>
        <v>0</v>
      </c>
      <c r="W51">
        <f t="shared" si="1"/>
        <v>0</v>
      </c>
      <c r="X51" s="39">
        <f t="shared" si="2"/>
        <v>0</v>
      </c>
      <c r="Y51" s="39">
        <f t="shared" si="3"/>
        <v>0.53200000000000358</v>
      </c>
    </row>
    <row r="52" spans="1:25">
      <c r="A52" s="44">
        <v>1208</v>
      </c>
      <c r="B52" s="47" t="s">
        <v>273</v>
      </c>
      <c r="C52" s="48">
        <v>8.5008999999999997</v>
      </c>
      <c r="D52" s="49">
        <v>45.042000000000002</v>
      </c>
      <c r="E52" s="44">
        <v>267858.69699999999</v>
      </c>
      <c r="F52" s="44">
        <v>2688665.6260000002</v>
      </c>
      <c r="G52" s="42" t="s">
        <v>42</v>
      </c>
      <c r="H52" s="40" t="s">
        <v>828</v>
      </c>
      <c r="M52" s="51">
        <v>1208</v>
      </c>
      <c r="N52" s="51" t="s">
        <v>273</v>
      </c>
      <c r="O52" s="51">
        <v>8.5008999999999997</v>
      </c>
      <c r="P52" s="51">
        <v>44.521999999999998</v>
      </c>
      <c r="Q52" s="51">
        <v>267858.69699999999</v>
      </c>
      <c r="R52" s="51">
        <v>2688665.6260000002</v>
      </c>
      <c r="S52" s="51" t="s">
        <v>42</v>
      </c>
      <c r="T52" s="51" t="s">
        <v>829</v>
      </c>
      <c r="V52">
        <f t="shared" si="0"/>
        <v>0</v>
      </c>
      <c r="W52">
        <f t="shared" si="1"/>
        <v>0</v>
      </c>
      <c r="X52" s="39">
        <f t="shared" si="2"/>
        <v>0</v>
      </c>
      <c r="Y52" s="39">
        <f t="shared" si="3"/>
        <v>0.52000000000000313</v>
      </c>
    </row>
    <row r="53" spans="1:25">
      <c r="A53" s="44">
        <v>1209</v>
      </c>
      <c r="B53" s="47" t="s">
        <v>273</v>
      </c>
      <c r="C53" s="48">
        <v>8.5008999999999997</v>
      </c>
      <c r="D53" s="49">
        <v>45.139000000000003</v>
      </c>
      <c r="E53" s="44">
        <v>267858.69699999999</v>
      </c>
      <c r="F53" s="44">
        <v>2688665.6260000002</v>
      </c>
      <c r="G53" s="42" t="s">
        <v>42</v>
      </c>
      <c r="H53" s="40" t="s">
        <v>828</v>
      </c>
      <c r="I53" s="39">
        <f>C53-C54</f>
        <v>4.8836999999999993</v>
      </c>
      <c r="J53" s="39">
        <f>D53-D54</f>
        <v>0.19500000000000028</v>
      </c>
      <c r="K53" s="50">
        <f>(J53/I53)*100</f>
        <v>3.9928742551753853</v>
      </c>
      <c r="M53" s="51">
        <v>1209</v>
      </c>
      <c r="N53" s="51" t="s">
        <v>273</v>
      </c>
      <c r="O53" s="51">
        <v>8.5008999999999997</v>
      </c>
      <c r="P53" s="51">
        <v>44.521999999999998</v>
      </c>
      <c r="Q53" s="51">
        <v>267858.69699999999</v>
      </c>
      <c r="R53" s="51">
        <v>2688665.6260000002</v>
      </c>
      <c r="S53" s="51" t="s">
        <v>42</v>
      </c>
      <c r="T53" s="51" t="s">
        <v>829</v>
      </c>
      <c r="V53">
        <f t="shared" si="0"/>
        <v>0</v>
      </c>
      <c r="W53">
        <f t="shared" si="1"/>
        <v>0</v>
      </c>
      <c r="X53" s="39">
        <f t="shared" si="2"/>
        <v>0</v>
      </c>
      <c r="Y53" s="39">
        <f t="shared" si="3"/>
        <v>0.61700000000000443</v>
      </c>
    </row>
    <row r="54" spans="1:25">
      <c r="A54" s="44">
        <v>1213</v>
      </c>
      <c r="B54" s="42" t="s">
        <v>273</v>
      </c>
      <c r="C54" s="43">
        <v>3.6172</v>
      </c>
      <c r="D54" s="44">
        <v>44.944000000000003</v>
      </c>
      <c r="E54" s="44">
        <v>267863.56900000002</v>
      </c>
      <c r="F54" s="44">
        <v>2688665.298</v>
      </c>
      <c r="G54" s="42" t="s">
        <v>42</v>
      </c>
      <c r="H54" s="40" t="s">
        <v>828</v>
      </c>
      <c r="M54" s="51">
        <v>1213</v>
      </c>
      <c r="N54" s="51" t="s">
        <v>273</v>
      </c>
      <c r="O54" s="51">
        <v>3.6172</v>
      </c>
      <c r="P54" s="51">
        <v>44.545000000000002</v>
      </c>
      <c r="Q54" s="51">
        <v>267863.56900000002</v>
      </c>
      <c r="R54" s="51">
        <v>2688665.298</v>
      </c>
      <c r="S54" s="51" t="s">
        <v>42</v>
      </c>
      <c r="T54" s="51" t="s">
        <v>829</v>
      </c>
      <c r="V54">
        <f t="shared" si="0"/>
        <v>0</v>
      </c>
      <c r="W54">
        <f t="shared" si="1"/>
        <v>0</v>
      </c>
      <c r="X54" s="39">
        <f t="shared" si="2"/>
        <v>0</v>
      </c>
      <c r="Y54" s="39">
        <f t="shared" si="3"/>
        <v>0.39900000000000091</v>
      </c>
    </row>
    <row r="55" spans="1:25">
      <c r="A55" s="44">
        <v>1222</v>
      </c>
      <c r="B55" s="42" t="s">
        <v>285</v>
      </c>
      <c r="C55" s="43">
        <v>3</v>
      </c>
      <c r="D55" s="44">
        <v>44.948999999999998</v>
      </c>
      <c r="E55" s="44">
        <v>267864.14500000002</v>
      </c>
      <c r="F55" s="44">
        <v>2688664.6579999998</v>
      </c>
      <c r="G55" s="45" t="s">
        <v>825</v>
      </c>
      <c r="H55" s="40" t="s">
        <v>828</v>
      </c>
      <c r="M55" s="51">
        <v>1222</v>
      </c>
      <c r="N55" s="51" t="s">
        <v>285</v>
      </c>
      <c r="O55" s="51">
        <v>3</v>
      </c>
      <c r="P55" s="51">
        <v>44.566000000000003</v>
      </c>
      <c r="Q55" s="51">
        <v>267864.14500000002</v>
      </c>
      <c r="R55" s="51">
        <v>2688664.6579999998</v>
      </c>
      <c r="S55" s="51" t="s">
        <v>42</v>
      </c>
      <c r="T55" s="51" t="s">
        <v>829</v>
      </c>
      <c r="V55">
        <f t="shared" si="0"/>
        <v>0</v>
      </c>
      <c r="W55">
        <f t="shared" si="1"/>
        <v>0</v>
      </c>
      <c r="X55" s="39">
        <f t="shared" si="2"/>
        <v>0</v>
      </c>
      <c r="Y55" s="39">
        <f t="shared" si="3"/>
        <v>0.38299999999999557</v>
      </c>
    </row>
    <row r="56" spans="1:25">
      <c r="A56" s="44">
        <v>1223</v>
      </c>
      <c r="B56" s="42" t="s">
        <v>290</v>
      </c>
      <c r="C56" s="43">
        <v>3</v>
      </c>
      <c r="D56" s="44">
        <v>45.484999999999999</v>
      </c>
      <c r="E56" s="44">
        <v>267862.86300000001</v>
      </c>
      <c r="F56" s="44">
        <v>2688645.5619999999</v>
      </c>
      <c r="G56" s="45" t="s">
        <v>825</v>
      </c>
      <c r="H56" s="40" t="s">
        <v>828</v>
      </c>
      <c r="M56" s="51">
        <v>1223</v>
      </c>
      <c r="N56" s="51" t="s">
        <v>290</v>
      </c>
      <c r="O56" s="51">
        <v>3</v>
      </c>
      <c r="P56" s="51">
        <v>45.222999999999999</v>
      </c>
      <c r="Q56" s="51">
        <v>267862.86300000001</v>
      </c>
      <c r="R56" s="51">
        <v>2688645.5619999999</v>
      </c>
      <c r="S56" s="51" t="s">
        <v>42</v>
      </c>
      <c r="T56" s="51" t="s">
        <v>829</v>
      </c>
      <c r="V56">
        <f t="shared" si="0"/>
        <v>0</v>
      </c>
      <c r="W56">
        <f t="shared" si="1"/>
        <v>0</v>
      </c>
      <c r="X56" s="39">
        <f t="shared" si="2"/>
        <v>0</v>
      </c>
      <c r="Y56" s="39">
        <f t="shared" si="3"/>
        <v>0.26200000000000045</v>
      </c>
    </row>
    <row r="57" spans="1:25">
      <c r="A57" s="44">
        <v>1224</v>
      </c>
      <c r="B57" s="42" t="s">
        <v>295</v>
      </c>
      <c r="C57" s="43">
        <v>3</v>
      </c>
      <c r="D57" s="44">
        <v>45.493000000000002</v>
      </c>
      <c r="E57" s="44">
        <v>267862.842</v>
      </c>
      <c r="F57" s="44">
        <v>2688645.2489999998</v>
      </c>
      <c r="G57" s="45" t="s">
        <v>825</v>
      </c>
      <c r="H57" s="40" t="s">
        <v>828</v>
      </c>
      <c r="M57" s="51">
        <v>1224</v>
      </c>
      <c r="N57" s="51" t="s">
        <v>295</v>
      </c>
      <c r="O57" s="51">
        <v>3</v>
      </c>
      <c r="P57" s="51">
        <v>45.231000000000002</v>
      </c>
      <c r="Q57" s="51">
        <v>267862.842</v>
      </c>
      <c r="R57" s="51">
        <v>2688645.2489999998</v>
      </c>
      <c r="S57" s="51" t="s">
        <v>42</v>
      </c>
      <c r="T57" s="51" t="s">
        <v>829</v>
      </c>
      <c r="V57">
        <f t="shared" si="0"/>
        <v>0</v>
      </c>
      <c r="W57">
        <f t="shared" si="1"/>
        <v>0</v>
      </c>
      <c r="X57" s="39">
        <f t="shared" si="2"/>
        <v>0</v>
      </c>
      <c r="Y57" s="39">
        <f t="shared" si="3"/>
        <v>0.26200000000000045</v>
      </c>
    </row>
    <row r="58" spans="1:25">
      <c r="A58" s="44">
        <v>1226</v>
      </c>
      <c r="B58" s="42" t="s">
        <v>305</v>
      </c>
      <c r="C58" s="43">
        <v>3</v>
      </c>
      <c r="D58" s="44">
        <v>45.51</v>
      </c>
      <c r="E58" s="44">
        <v>267862.80300000001</v>
      </c>
      <c r="F58" s="44">
        <v>2688644.6680000001</v>
      </c>
      <c r="G58" s="45" t="s">
        <v>825</v>
      </c>
      <c r="H58" s="40" t="s">
        <v>828</v>
      </c>
      <c r="M58" s="51">
        <v>1226</v>
      </c>
      <c r="N58" s="51" t="s">
        <v>305</v>
      </c>
      <c r="O58" s="51">
        <v>3</v>
      </c>
      <c r="P58" s="51">
        <v>45.244</v>
      </c>
      <c r="Q58" s="51">
        <v>267862.80300000001</v>
      </c>
      <c r="R58" s="51">
        <v>2688644.6680000001</v>
      </c>
      <c r="S58" s="51" t="s">
        <v>42</v>
      </c>
      <c r="T58" s="51" t="s">
        <v>829</v>
      </c>
      <c r="V58">
        <f t="shared" si="0"/>
        <v>0</v>
      </c>
      <c r="W58">
        <f t="shared" si="1"/>
        <v>0</v>
      </c>
      <c r="X58" s="39">
        <f t="shared" si="2"/>
        <v>0</v>
      </c>
      <c r="Y58" s="39">
        <f t="shared" si="3"/>
        <v>0.26599999999999824</v>
      </c>
    </row>
    <row r="59" spans="1:25">
      <c r="A59" s="44">
        <v>1239</v>
      </c>
      <c r="B59" s="46" t="s">
        <v>18</v>
      </c>
      <c r="C59" s="43">
        <v>3.82</v>
      </c>
      <c r="D59" s="44">
        <v>45.542999999999999</v>
      </c>
      <c r="E59" s="44">
        <v>267861.94500000001</v>
      </c>
      <c r="F59" s="44">
        <v>2688644.1269999999</v>
      </c>
      <c r="G59" s="42" t="s">
        <v>42</v>
      </c>
      <c r="H59" s="40" t="s">
        <v>828</v>
      </c>
      <c r="M59" s="51">
        <v>1239</v>
      </c>
      <c r="N59" s="51" t="s">
        <v>18</v>
      </c>
      <c r="O59" s="51">
        <v>3.82</v>
      </c>
      <c r="P59" s="51">
        <v>45.253999999999998</v>
      </c>
      <c r="Q59" s="51">
        <v>267861.94500000001</v>
      </c>
      <c r="R59" s="51">
        <v>2688644.1269999999</v>
      </c>
      <c r="S59" s="51" t="s">
        <v>42</v>
      </c>
      <c r="T59" s="51" t="s">
        <v>829</v>
      </c>
      <c r="V59">
        <f t="shared" si="0"/>
        <v>0</v>
      </c>
      <c r="W59">
        <f t="shared" si="1"/>
        <v>0</v>
      </c>
      <c r="X59" s="39">
        <f t="shared" si="2"/>
        <v>0</v>
      </c>
      <c r="Y59" s="39">
        <f t="shared" si="3"/>
        <v>0.28900000000000148</v>
      </c>
    </row>
    <row r="60" spans="1:25">
      <c r="A60" s="44">
        <v>1242</v>
      </c>
      <c r="B60" s="47" t="s">
        <v>333</v>
      </c>
      <c r="C60" s="48">
        <v>8.5040999999999993</v>
      </c>
      <c r="D60" s="49">
        <v>45.734000000000002</v>
      </c>
      <c r="E60" s="44">
        <v>267857.27100000001</v>
      </c>
      <c r="F60" s="44">
        <v>2688644.4360000002</v>
      </c>
      <c r="G60" s="42" t="s">
        <v>42</v>
      </c>
      <c r="H60" s="40" t="s">
        <v>828</v>
      </c>
      <c r="M60" s="51">
        <v>1242</v>
      </c>
      <c r="N60" s="51" t="s">
        <v>333</v>
      </c>
      <c r="O60" s="51">
        <v>8.5040999999999993</v>
      </c>
      <c r="P60" s="51">
        <v>45.234000000000002</v>
      </c>
      <c r="Q60" s="51">
        <v>267857.27100000001</v>
      </c>
      <c r="R60" s="51">
        <v>2688644.4360000002</v>
      </c>
      <c r="S60" s="51" t="s">
        <v>42</v>
      </c>
      <c r="T60" s="51" t="s">
        <v>829</v>
      </c>
      <c r="V60">
        <f t="shared" si="0"/>
        <v>0</v>
      </c>
      <c r="W60">
        <f t="shared" si="1"/>
        <v>0</v>
      </c>
      <c r="X60" s="39">
        <f t="shared" si="2"/>
        <v>0</v>
      </c>
      <c r="Y60" s="39">
        <f t="shared" si="3"/>
        <v>0.5</v>
      </c>
    </row>
    <row r="61" spans="1:25">
      <c r="A61" s="44">
        <v>1243</v>
      </c>
      <c r="B61" s="47" t="s">
        <v>333</v>
      </c>
      <c r="C61" s="48">
        <v>8.5040999999999993</v>
      </c>
      <c r="D61" s="49">
        <v>45.637</v>
      </c>
      <c r="E61" s="44">
        <v>267857.27100000001</v>
      </c>
      <c r="F61" s="44">
        <v>2688644.4360000002</v>
      </c>
      <c r="G61" s="42" t="s">
        <v>42</v>
      </c>
      <c r="H61" s="40" t="s">
        <v>828</v>
      </c>
      <c r="M61" s="51">
        <v>1243</v>
      </c>
      <c r="N61" s="51" t="s">
        <v>333</v>
      </c>
      <c r="O61" s="51">
        <v>8.5040999999999993</v>
      </c>
      <c r="P61" s="51">
        <v>45.234000000000002</v>
      </c>
      <c r="Q61" s="51">
        <v>267857.27100000001</v>
      </c>
      <c r="R61" s="51">
        <v>2688644.4360000002</v>
      </c>
      <c r="S61" s="51" t="s">
        <v>42</v>
      </c>
      <c r="T61" s="51" t="s">
        <v>829</v>
      </c>
      <c r="V61">
        <f t="shared" si="0"/>
        <v>0</v>
      </c>
      <c r="W61">
        <f t="shared" si="1"/>
        <v>0</v>
      </c>
      <c r="X61" s="39">
        <f t="shared" si="2"/>
        <v>0</v>
      </c>
      <c r="Y61" s="39">
        <f t="shared" si="3"/>
        <v>0.40299999999999869</v>
      </c>
    </row>
    <row r="62" spans="1:25">
      <c r="A62" s="44">
        <v>1256</v>
      </c>
      <c r="B62" s="42" t="s">
        <v>339</v>
      </c>
      <c r="C62" s="43">
        <v>8.5048999999999992</v>
      </c>
      <c r="D62" s="44">
        <v>45.939</v>
      </c>
      <c r="E62" s="44">
        <v>267856.54700000002</v>
      </c>
      <c r="F62" s="44">
        <v>2688633.6660000002</v>
      </c>
      <c r="G62" s="42" t="s">
        <v>42</v>
      </c>
      <c r="H62" s="40" t="s">
        <v>828</v>
      </c>
      <c r="I62" s="39">
        <f>C62-C63</f>
        <v>4.9070999999999998</v>
      </c>
      <c r="J62" s="39">
        <f>D62-D63</f>
        <v>9.7999999999998977E-2</v>
      </c>
      <c r="K62" s="39">
        <f>(J62/I62)*100</f>
        <v>1.9971062338244379</v>
      </c>
      <c r="M62" s="51">
        <v>1256</v>
      </c>
      <c r="N62" s="51" t="s">
        <v>339</v>
      </c>
      <c r="O62" s="51">
        <v>8.5048999999999992</v>
      </c>
      <c r="P62" s="51">
        <v>45.529000000000003</v>
      </c>
      <c r="Q62" s="51">
        <v>267856.54700000002</v>
      </c>
      <c r="R62" s="51">
        <v>2688633.6660000002</v>
      </c>
      <c r="S62" s="51" t="s">
        <v>42</v>
      </c>
      <c r="T62" s="51" t="s">
        <v>829</v>
      </c>
      <c r="V62">
        <f t="shared" si="0"/>
        <v>0</v>
      </c>
      <c r="W62">
        <f t="shared" si="1"/>
        <v>0</v>
      </c>
      <c r="X62" s="39">
        <f t="shared" si="2"/>
        <v>0</v>
      </c>
      <c r="Y62" s="39">
        <f t="shared" si="3"/>
        <v>0.40999999999999659</v>
      </c>
    </row>
    <row r="63" spans="1:25">
      <c r="A63" s="44">
        <v>1259</v>
      </c>
      <c r="B63" s="42" t="s">
        <v>339</v>
      </c>
      <c r="C63" s="43">
        <v>3.5977999999999999</v>
      </c>
      <c r="D63" s="44">
        <v>45.841000000000001</v>
      </c>
      <c r="E63" s="44">
        <v>267861.44300000003</v>
      </c>
      <c r="F63" s="44">
        <v>2688633.3369999998</v>
      </c>
      <c r="G63" s="42" t="s">
        <v>42</v>
      </c>
      <c r="H63" s="40" t="s">
        <v>828</v>
      </c>
      <c r="M63" s="51">
        <v>1259</v>
      </c>
      <c r="N63" s="51" t="s">
        <v>339</v>
      </c>
      <c r="O63" s="51">
        <v>3.5977999999999999</v>
      </c>
      <c r="P63" s="51">
        <v>45.552</v>
      </c>
      <c r="Q63" s="51">
        <v>267861.44300000003</v>
      </c>
      <c r="R63" s="51">
        <v>2688633.3369999998</v>
      </c>
      <c r="S63" s="51" t="s">
        <v>42</v>
      </c>
      <c r="T63" s="51" t="s">
        <v>829</v>
      </c>
      <c r="V63">
        <f t="shared" si="0"/>
        <v>0</v>
      </c>
      <c r="W63">
        <f t="shared" si="1"/>
        <v>0</v>
      </c>
      <c r="X63" s="39">
        <f t="shared" si="2"/>
        <v>0</v>
      </c>
      <c r="Y63" s="39">
        <f t="shared" si="3"/>
        <v>0.28900000000000148</v>
      </c>
    </row>
    <row r="64" spans="1:25">
      <c r="A64" s="44">
        <v>1258</v>
      </c>
      <c r="B64" s="46" t="s">
        <v>18</v>
      </c>
      <c r="C64" s="43">
        <v>3.5998999999999999</v>
      </c>
      <c r="D64" s="44">
        <v>45.841000000000001</v>
      </c>
      <c r="E64" s="44">
        <v>267861.44099999999</v>
      </c>
      <c r="F64" s="44">
        <v>2688633.3369999998</v>
      </c>
      <c r="G64" s="42" t="s">
        <v>42</v>
      </c>
      <c r="H64" s="40" t="s">
        <v>828</v>
      </c>
      <c r="M64" s="51">
        <v>1258</v>
      </c>
      <c r="N64" s="51" t="s">
        <v>18</v>
      </c>
      <c r="O64" s="51">
        <v>3.5998999999999999</v>
      </c>
      <c r="P64" s="51">
        <v>45.552</v>
      </c>
      <c r="Q64" s="51">
        <v>267861.44099999999</v>
      </c>
      <c r="R64" s="51">
        <v>2688633.3369999998</v>
      </c>
      <c r="S64" s="51" t="s">
        <v>42</v>
      </c>
      <c r="T64" s="51" t="s">
        <v>829</v>
      </c>
      <c r="V64">
        <f t="shared" si="0"/>
        <v>0</v>
      </c>
      <c r="W64">
        <f t="shared" si="1"/>
        <v>0</v>
      </c>
      <c r="X64" s="39">
        <f t="shared" si="2"/>
        <v>0</v>
      </c>
      <c r="Y64" s="39">
        <f t="shared" si="3"/>
        <v>0.28900000000000148</v>
      </c>
    </row>
    <row r="65" spans="1:25">
      <c r="A65" s="44">
        <v>1257</v>
      </c>
      <c r="B65" s="46" t="s">
        <v>18</v>
      </c>
      <c r="C65" s="43">
        <v>3.6046</v>
      </c>
      <c r="D65" s="44">
        <v>45.841000000000001</v>
      </c>
      <c r="E65" s="44">
        <v>267861.43599999999</v>
      </c>
      <c r="F65" s="44">
        <v>2688633.3369999998</v>
      </c>
      <c r="G65" s="42" t="s">
        <v>42</v>
      </c>
      <c r="H65" s="40" t="s">
        <v>828</v>
      </c>
      <c r="M65" s="51">
        <v>1257</v>
      </c>
      <c r="N65" s="51" t="s">
        <v>18</v>
      </c>
      <c r="O65" s="51">
        <v>3.6046</v>
      </c>
      <c r="P65" s="51">
        <v>45.552</v>
      </c>
      <c r="Q65" s="51">
        <v>267861.43599999999</v>
      </c>
      <c r="R65" s="51">
        <v>2688633.3369999998</v>
      </c>
      <c r="S65" s="51" t="s">
        <v>42</v>
      </c>
      <c r="T65" s="51" t="s">
        <v>829</v>
      </c>
      <c r="V65">
        <f t="shared" si="0"/>
        <v>0</v>
      </c>
      <c r="W65">
        <f t="shared" si="1"/>
        <v>0</v>
      </c>
      <c r="X65" s="39">
        <f t="shared" si="2"/>
        <v>0</v>
      </c>
      <c r="Y65" s="39">
        <f t="shared" si="3"/>
        <v>0.28900000000000148</v>
      </c>
    </row>
    <row r="66" spans="1:25">
      <c r="A66" s="44">
        <v>1267</v>
      </c>
      <c r="B66" s="42" t="s">
        <v>355</v>
      </c>
      <c r="C66" s="43">
        <v>3</v>
      </c>
      <c r="D66" s="44">
        <v>45.845999999999997</v>
      </c>
      <c r="E66" s="44">
        <v>267861.99900000001</v>
      </c>
      <c r="F66" s="44">
        <v>2688632.6979999999</v>
      </c>
      <c r="G66" s="45" t="s">
        <v>825</v>
      </c>
      <c r="H66" s="40" t="s">
        <v>828</v>
      </c>
      <c r="M66" s="51">
        <v>1267</v>
      </c>
      <c r="N66" s="51" t="s">
        <v>355</v>
      </c>
      <c r="O66" s="51">
        <v>3</v>
      </c>
      <c r="P66" s="51">
        <v>45.572000000000003</v>
      </c>
      <c r="Q66" s="51">
        <v>267861.99900000001</v>
      </c>
      <c r="R66" s="51">
        <v>2688632.6979999999</v>
      </c>
      <c r="S66" s="51" t="s">
        <v>42</v>
      </c>
      <c r="T66" s="51" t="s">
        <v>829</v>
      </c>
      <c r="V66">
        <f t="shared" si="0"/>
        <v>0</v>
      </c>
      <c r="W66">
        <f t="shared" si="1"/>
        <v>0</v>
      </c>
      <c r="X66" s="39">
        <f t="shared" si="2"/>
        <v>0</v>
      </c>
      <c r="Y66" s="39">
        <f t="shared" si="3"/>
        <v>0.2739999999999938</v>
      </c>
    </row>
    <row r="67" spans="1:25">
      <c r="A67" s="44">
        <v>1275</v>
      </c>
      <c r="B67" s="42" t="s">
        <v>361</v>
      </c>
      <c r="C67" s="43">
        <v>3</v>
      </c>
      <c r="D67" s="44">
        <v>46.576999999999998</v>
      </c>
      <c r="E67" s="44">
        <v>267860.25</v>
      </c>
      <c r="F67" s="44">
        <v>2688606.65</v>
      </c>
      <c r="G67" s="45" t="s">
        <v>825</v>
      </c>
      <c r="H67" s="40" t="s">
        <v>828</v>
      </c>
      <c r="M67" s="51">
        <v>1275</v>
      </c>
      <c r="N67" s="51" t="s">
        <v>361</v>
      </c>
      <c r="O67" s="51">
        <v>3</v>
      </c>
      <c r="P67" s="51">
        <v>46.256999999999998</v>
      </c>
      <c r="Q67" s="51">
        <v>267860.25</v>
      </c>
      <c r="R67" s="51">
        <v>2688606.65</v>
      </c>
      <c r="S67" s="51" t="s">
        <v>42</v>
      </c>
      <c r="T67" s="51" t="s">
        <v>829</v>
      </c>
      <c r="V67">
        <f t="shared" si="0"/>
        <v>0</v>
      </c>
      <c r="W67">
        <f t="shared" si="1"/>
        <v>0</v>
      </c>
      <c r="X67" s="39">
        <f t="shared" si="2"/>
        <v>0</v>
      </c>
      <c r="Y67" s="39">
        <f t="shared" si="3"/>
        <v>0.32000000000000028</v>
      </c>
    </row>
    <row r="68" spans="1:25">
      <c r="A68" s="44">
        <v>1276</v>
      </c>
      <c r="B68" s="42" t="s">
        <v>366</v>
      </c>
      <c r="C68" s="43">
        <v>3</v>
      </c>
      <c r="D68" s="44">
        <v>46.598999999999997</v>
      </c>
      <c r="E68" s="44">
        <v>267860.196</v>
      </c>
      <c r="F68" s="44">
        <v>2688605.8470000001</v>
      </c>
      <c r="G68" s="45" t="s">
        <v>825</v>
      </c>
      <c r="H68" s="40" t="s">
        <v>828</v>
      </c>
      <c r="M68" s="51">
        <v>1276</v>
      </c>
      <c r="N68" s="51" t="s">
        <v>366</v>
      </c>
      <c r="O68" s="51">
        <v>3</v>
      </c>
      <c r="P68" s="51">
        <v>46.280999999999999</v>
      </c>
      <c r="Q68" s="51">
        <v>267860.196</v>
      </c>
      <c r="R68" s="51">
        <v>2688605.8470000001</v>
      </c>
      <c r="S68" s="51" t="s">
        <v>42</v>
      </c>
      <c r="T68" s="51" t="s">
        <v>829</v>
      </c>
      <c r="V68">
        <f t="shared" si="0"/>
        <v>0</v>
      </c>
      <c r="W68">
        <f t="shared" si="1"/>
        <v>0</v>
      </c>
      <c r="X68" s="39">
        <f t="shared" si="2"/>
        <v>0</v>
      </c>
      <c r="Y68" s="39">
        <f t="shared" si="3"/>
        <v>0.31799999999999784</v>
      </c>
    </row>
    <row r="69" spans="1:25">
      <c r="A69" s="44">
        <v>1287</v>
      </c>
      <c r="B69" s="42" t="s">
        <v>371</v>
      </c>
      <c r="C69" s="43">
        <v>8.5035000000000007</v>
      </c>
      <c r="D69" s="44">
        <v>46.823</v>
      </c>
      <c r="E69" s="44">
        <v>267854.66499999998</v>
      </c>
      <c r="F69" s="44">
        <v>2688605.6179999998</v>
      </c>
      <c r="G69" s="42" t="s">
        <v>42</v>
      </c>
      <c r="H69" s="40" t="s">
        <v>828</v>
      </c>
      <c r="I69" s="39">
        <f>C69-C70</f>
        <v>4.9035000000000011</v>
      </c>
      <c r="J69" s="39">
        <f>D69-D70</f>
        <v>0.19500000000000028</v>
      </c>
      <c r="K69" s="50">
        <f>(J69/I69)*100</f>
        <v>3.9767513000917765</v>
      </c>
      <c r="M69" s="51">
        <v>1287</v>
      </c>
      <c r="N69" s="51" t="s">
        <v>371</v>
      </c>
      <c r="O69" s="51">
        <v>8.5035000000000007</v>
      </c>
      <c r="P69" s="51">
        <v>46.267000000000003</v>
      </c>
      <c r="Q69" s="51">
        <v>267854.66499999998</v>
      </c>
      <c r="R69" s="51">
        <v>2688605.6179999998</v>
      </c>
      <c r="S69" s="51" t="s">
        <v>42</v>
      </c>
      <c r="T69" s="51" t="s">
        <v>829</v>
      </c>
      <c r="V69">
        <f t="shared" si="0"/>
        <v>0</v>
      </c>
      <c r="W69">
        <f t="shared" si="1"/>
        <v>0</v>
      </c>
      <c r="X69" s="39">
        <f t="shared" si="2"/>
        <v>0</v>
      </c>
      <c r="Y69" s="39">
        <f t="shared" si="3"/>
        <v>0.55599999999999739</v>
      </c>
    </row>
    <row r="70" spans="1:25">
      <c r="A70" s="44">
        <v>1284</v>
      </c>
      <c r="B70" s="42" t="s">
        <v>371</v>
      </c>
      <c r="C70" s="43">
        <v>3.6</v>
      </c>
      <c r="D70" s="44">
        <v>46.628</v>
      </c>
      <c r="E70" s="44">
        <v>267859.55800000002</v>
      </c>
      <c r="F70" s="44">
        <v>2688605.2889999999</v>
      </c>
      <c r="G70" s="42" t="s">
        <v>42</v>
      </c>
      <c r="H70" s="40" t="s">
        <v>828</v>
      </c>
      <c r="M70" s="51">
        <v>1284</v>
      </c>
      <c r="N70" s="51" t="s">
        <v>371</v>
      </c>
      <c r="O70" s="51">
        <v>3.6</v>
      </c>
      <c r="P70" s="51">
        <v>46.286999999999999</v>
      </c>
      <c r="Q70" s="51">
        <v>267859.55800000002</v>
      </c>
      <c r="R70" s="51">
        <v>2688605.2889999999</v>
      </c>
      <c r="S70" s="51" t="s">
        <v>42</v>
      </c>
      <c r="T70" s="51" t="s">
        <v>829</v>
      </c>
      <c r="V70">
        <f t="shared" si="0"/>
        <v>0</v>
      </c>
      <c r="W70">
        <f t="shared" si="1"/>
        <v>0</v>
      </c>
      <c r="X70" s="39">
        <f t="shared" si="2"/>
        <v>0</v>
      </c>
      <c r="Y70" s="39">
        <f t="shared" si="3"/>
        <v>0.34100000000000108</v>
      </c>
    </row>
    <row r="71" spans="1:25">
      <c r="A71" s="44">
        <v>1285</v>
      </c>
      <c r="B71" s="46" t="s">
        <v>18</v>
      </c>
      <c r="C71" s="43">
        <v>3.6501000000000001</v>
      </c>
      <c r="D71" s="44">
        <v>46.728000000000002</v>
      </c>
      <c r="E71" s="44">
        <v>267859.50799999997</v>
      </c>
      <c r="F71" s="44">
        <v>2688605.2919999999</v>
      </c>
      <c r="G71" s="42" t="s">
        <v>42</v>
      </c>
      <c r="H71" s="40" t="s">
        <v>828</v>
      </c>
      <c r="M71" s="51">
        <v>1285</v>
      </c>
      <c r="N71" s="51" t="s">
        <v>18</v>
      </c>
      <c r="O71" s="51">
        <v>3.6501000000000001</v>
      </c>
      <c r="P71" s="51">
        <v>46.286000000000001</v>
      </c>
      <c r="Q71" s="51">
        <v>267859.50799999997</v>
      </c>
      <c r="R71" s="51">
        <v>2688605.2919999999</v>
      </c>
      <c r="S71" s="51" t="s">
        <v>42</v>
      </c>
      <c r="T71" s="51" t="s">
        <v>829</v>
      </c>
      <c r="V71">
        <f t="shared" ref="V71:V134" si="4">A71-M71</f>
        <v>0</v>
      </c>
      <c r="W71">
        <f t="shared" ref="W71:W134" si="5">IF(B71=N71,0,1)</f>
        <v>0</v>
      </c>
      <c r="X71" s="39">
        <f t="shared" ref="X71:X134" si="6">C71-O71</f>
        <v>0</v>
      </c>
      <c r="Y71" s="39">
        <f t="shared" ref="Y71:Y134" si="7">D71-P71</f>
        <v>0.44200000000000017</v>
      </c>
    </row>
    <row r="72" spans="1:25">
      <c r="A72" s="44">
        <v>1301</v>
      </c>
      <c r="B72" s="42" t="s">
        <v>386</v>
      </c>
      <c r="C72" s="43">
        <v>8.5043000000000006</v>
      </c>
      <c r="D72" s="44">
        <v>47.027999999999999</v>
      </c>
      <c r="E72" s="44">
        <v>267853.94099999999</v>
      </c>
      <c r="F72" s="44">
        <v>2688594.8420000002</v>
      </c>
      <c r="G72" s="42" t="s">
        <v>42</v>
      </c>
      <c r="H72" s="40" t="s">
        <v>828</v>
      </c>
      <c r="I72" s="39">
        <f>C72-C73</f>
        <v>4.8689</v>
      </c>
      <c r="J72" s="39">
        <f>D72-D73</f>
        <v>9.7000000000001307E-2</v>
      </c>
      <c r="K72" s="39">
        <f>(J72/I72)*100</f>
        <v>1.9922364394422007</v>
      </c>
      <c r="M72" s="51">
        <v>1301</v>
      </c>
      <c r="N72" s="51" t="s">
        <v>386</v>
      </c>
      <c r="O72" s="51">
        <v>8.5043000000000006</v>
      </c>
      <c r="P72" s="51">
        <v>46.527000000000001</v>
      </c>
      <c r="Q72" s="51">
        <v>267853.94099999999</v>
      </c>
      <c r="R72" s="51">
        <v>2688594.8420000002</v>
      </c>
      <c r="S72" s="51" t="s">
        <v>42</v>
      </c>
      <c r="T72" s="51" t="s">
        <v>829</v>
      </c>
      <c r="V72">
        <f t="shared" si="4"/>
        <v>0</v>
      </c>
      <c r="W72">
        <f t="shared" si="5"/>
        <v>0</v>
      </c>
      <c r="X72" s="39">
        <f t="shared" si="6"/>
        <v>0</v>
      </c>
      <c r="Y72" s="39">
        <f t="shared" si="7"/>
        <v>0.50099999999999767</v>
      </c>
    </row>
    <row r="73" spans="1:25">
      <c r="A73" s="44">
        <v>1302</v>
      </c>
      <c r="B73" s="42" t="s">
        <v>386</v>
      </c>
      <c r="C73" s="43">
        <v>3.6354000000000002</v>
      </c>
      <c r="D73" s="44">
        <v>46.930999999999997</v>
      </c>
      <c r="E73" s="44">
        <v>267858.799</v>
      </c>
      <c r="F73" s="44">
        <v>2688594.5150000001</v>
      </c>
      <c r="G73" s="42" t="s">
        <v>42</v>
      </c>
      <c r="H73" s="40" t="s">
        <v>828</v>
      </c>
      <c r="M73" s="51">
        <v>1302</v>
      </c>
      <c r="N73" s="51" t="s">
        <v>386</v>
      </c>
      <c r="O73" s="51">
        <v>3.6354000000000002</v>
      </c>
      <c r="P73" s="51">
        <v>46.527000000000001</v>
      </c>
      <c r="Q73" s="51">
        <v>267858.799</v>
      </c>
      <c r="R73" s="51">
        <v>2688594.5150000001</v>
      </c>
      <c r="S73" s="51" t="s">
        <v>42</v>
      </c>
      <c r="T73" s="51" t="s">
        <v>829</v>
      </c>
      <c r="V73">
        <f t="shared" si="4"/>
        <v>0</v>
      </c>
      <c r="W73">
        <f t="shared" si="5"/>
        <v>0</v>
      </c>
      <c r="X73" s="39">
        <f t="shared" si="6"/>
        <v>0</v>
      </c>
      <c r="Y73" s="39">
        <f t="shared" si="7"/>
        <v>0.40399999999999636</v>
      </c>
    </row>
    <row r="74" spans="1:25">
      <c r="A74" s="44">
        <v>1314</v>
      </c>
      <c r="B74" s="42" t="s">
        <v>403</v>
      </c>
      <c r="C74" s="43">
        <v>3</v>
      </c>
      <c r="D74" s="44">
        <v>46.941000000000003</v>
      </c>
      <c r="E74" s="44">
        <v>267859.37900000002</v>
      </c>
      <c r="F74" s="44">
        <v>2688593.679</v>
      </c>
      <c r="G74" s="45" t="s">
        <v>825</v>
      </c>
      <c r="H74" s="40" t="s">
        <v>828</v>
      </c>
      <c r="M74" s="51">
        <v>1314</v>
      </c>
      <c r="N74" s="51" t="s">
        <v>403</v>
      </c>
      <c r="O74" s="51">
        <v>3</v>
      </c>
      <c r="P74" s="51">
        <v>46.561</v>
      </c>
      <c r="Q74" s="51">
        <v>267859.37900000002</v>
      </c>
      <c r="R74" s="51">
        <v>2688593.679</v>
      </c>
      <c r="S74" s="51" t="s">
        <v>42</v>
      </c>
      <c r="T74" s="51" t="s">
        <v>829</v>
      </c>
      <c r="V74">
        <f t="shared" si="4"/>
        <v>0</v>
      </c>
      <c r="W74">
        <f t="shared" si="5"/>
        <v>0</v>
      </c>
      <c r="X74" s="39">
        <f t="shared" si="6"/>
        <v>0</v>
      </c>
      <c r="Y74" s="39">
        <f t="shared" si="7"/>
        <v>0.38000000000000256</v>
      </c>
    </row>
    <row r="75" spans="1:25">
      <c r="A75" s="44">
        <v>1315</v>
      </c>
      <c r="B75" s="42" t="s">
        <v>408</v>
      </c>
      <c r="C75" s="43">
        <v>3</v>
      </c>
      <c r="D75" s="44">
        <v>46.948</v>
      </c>
      <c r="E75" s="44">
        <v>267859.36200000002</v>
      </c>
      <c r="F75" s="44">
        <v>2688593.426</v>
      </c>
      <c r="G75" s="45" t="s">
        <v>825</v>
      </c>
      <c r="H75" s="40" t="s">
        <v>828</v>
      </c>
      <c r="M75" s="51">
        <v>1315</v>
      </c>
      <c r="N75" s="51" t="s">
        <v>408</v>
      </c>
      <c r="O75" s="51">
        <v>3</v>
      </c>
      <c r="P75" s="51">
        <v>46.570999999999998</v>
      </c>
      <c r="Q75" s="51">
        <v>267859.36200000002</v>
      </c>
      <c r="R75" s="51">
        <v>2688593.426</v>
      </c>
      <c r="S75" s="51" t="s">
        <v>42</v>
      </c>
      <c r="T75" s="51" t="s">
        <v>829</v>
      </c>
      <c r="V75">
        <f t="shared" si="4"/>
        <v>0</v>
      </c>
      <c r="W75">
        <f t="shared" si="5"/>
        <v>0</v>
      </c>
      <c r="X75" s="39">
        <f t="shared" si="6"/>
        <v>0</v>
      </c>
      <c r="Y75" s="39">
        <f t="shared" si="7"/>
        <v>0.37700000000000244</v>
      </c>
    </row>
    <row r="76" spans="1:25">
      <c r="A76" s="44">
        <v>1316</v>
      </c>
      <c r="B76" s="42" t="s">
        <v>408</v>
      </c>
      <c r="C76" s="43">
        <v>3</v>
      </c>
      <c r="D76" s="44">
        <v>46.948</v>
      </c>
      <c r="E76" s="44">
        <v>267859.36200000002</v>
      </c>
      <c r="F76" s="44">
        <v>2688593.426</v>
      </c>
      <c r="G76" s="45" t="s">
        <v>825</v>
      </c>
      <c r="H76" s="40" t="s">
        <v>828</v>
      </c>
      <c r="M76" s="51">
        <v>1316</v>
      </c>
      <c r="N76" s="51" t="s">
        <v>408</v>
      </c>
      <c r="O76" s="51">
        <v>3</v>
      </c>
      <c r="P76" s="51">
        <v>46.570999999999998</v>
      </c>
      <c r="Q76" s="51">
        <v>267859.36200000002</v>
      </c>
      <c r="R76" s="51">
        <v>2688593.426</v>
      </c>
      <c r="S76" s="51" t="s">
        <v>42</v>
      </c>
      <c r="T76" s="51" t="s">
        <v>829</v>
      </c>
      <c r="V76">
        <f t="shared" si="4"/>
        <v>0</v>
      </c>
      <c r="W76">
        <f t="shared" si="5"/>
        <v>0</v>
      </c>
      <c r="X76" s="39">
        <f t="shared" si="6"/>
        <v>0</v>
      </c>
      <c r="Y76" s="39">
        <f t="shared" si="7"/>
        <v>0.37700000000000244</v>
      </c>
    </row>
    <row r="77" spans="1:25">
      <c r="A77" s="44">
        <v>1322</v>
      </c>
      <c r="B77" s="42" t="s">
        <v>414</v>
      </c>
      <c r="C77" s="43">
        <v>3.75</v>
      </c>
      <c r="D77" s="44">
        <v>47.076000000000001</v>
      </c>
      <c r="E77" s="44">
        <v>267858.57400000002</v>
      </c>
      <c r="F77" s="44">
        <v>2688592.8769999999</v>
      </c>
      <c r="G77" s="42" t="s">
        <v>42</v>
      </c>
      <c r="H77" s="40" t="s">
        <v>828</v>
      </c>
      <c r="M77" s="51">
        <v>1322</v>
      </c>
      <c r="N77" s="51" t="s">
        <v>414</v>
      </c>
      <c r="O77" s="51">
        <v>3.75</v>
      </c>
      <c r="P77" s="51">
        <v>46.588999999999999</v>
      </c>
      <c r="Q77" s="51">
        <v>267858.57400000002</v>
      </c>
      <c r="R77" s="51">
        <v>2688592.8769999999</v>
      </c>
      <c r="S77" s="51" t="s">
        <v>42</v>
      </c>
      <c r="T77" s="51" t="s">
        <v>829</v>
      </c>
      <c r="V77">
        <f t="shared" si="4"/>
        <v>0</v>
      </c>
      <c r="W77">
        <f t="shared" si="5"/>
        <v>0</v>
      </c>
      <c r="X77" s="39">
        <f t="shared" si="6"/>
        <v>0</v>
      </c>
      <c r="Y77" s="39">
        <f t="shared" si="7"/>
        <v>0.48700000000000188</v>
      </c>
    </row>
    <row r="78" spans="1:25">
      <c r="A78" s="44">
        <v>1323</v>
      </c>
      <c r="B78" s="46" t="s">
        <v>18</v>
      </c>
      <c r="C78" s="43">
        <v>4.5</v>
      </c>
      <c r="D78" s="44">
        <v>47.091000000000001</v>
      </c>
      <c r="E78" s="44">
        <v>267857.826</v>
      </c>
      <c r="F78" s="44">
        <v>2688592.9270000001</v>
      </c>
      <c r="G78" s="45" t="s">
        <v>826</v>
      </c>
      <c r="H78" s="40" t="s">
        <v>828</v>
      </c>
      <c r="M78" s="51">
        <v>1323</v>
      </c>
      <c r="N78" s="51" t="s">
        <v>18</v>
      </c>
      <c r="O78" s="51">
        <v>4.5</v>
      </c>
      <c r="P78" s="51">
        <v>46.584000000000003</v>
      </c>
      <c r="Q78" s="51">
        <v>267857.826</v>
      </c>
      <c r="R78" s="51">
        <v>2688592.9270000001</v>
      </c>
      <c r="S78" s="51" t="s">
        <v>42</v>
      </c>
      <c r="T78" s="51" t="s">
        <v>829</v>
      </c>
      <c r="V78">
        <f t="shared" si="4"/>
        <v>0</v>
      </c>
      <c r="W78">
        <f t="shared" si="5"/>
        <v>0</v>
      </c>
      <c r="X78" s="39">
        <f t="shared" si="6"/>
        <v>0</v>
      </c>
      <c r="Y78" s="39">
        <f t="shared" si="7"/>
        <v>0.5069999999999979</v>
      </c>
    </row>
    <row r="79" spans="1:25">
      <c r="A79" s="49">
        <v>1325</v>
      </c>
      <c r="B79" s="47" t="s">
        <v>424</v>
      </c>
      <c r="C79" s="48">
        <v>4.5</v>
      </c>
      <c r="D79" s="49">
        <v>47.094000000000001</v>
      </c>
      <c r="E79" s="44">
        <v>267857.82500000001</v>
      </c>
      <c r="F79" s="44">
        <v>2688592.923</v>
      </c>
      <c r="G79" s="45" t="s">
        <v>826</v>
      </c>
      <c r="H79" s="40" t="s">
        <v>828</v>
      </c>
      <c r="M79" s="51">
        <v>1325</v>
      </c>
      <c r="N79" s="51" t="s">
        <v>424</v>
      </c>
      <c r="O79" s="51">
        <v>4.5</v>
      </c>
      <c r="P79" s="51">
        <v>46.585000000000001</v>
      </c>
      <c r="Q79" s="51">
        <v>267857.82500000001</v>
      </c>
      <c r="R79" s="51">
        <v>2688592.923</v>
      </c>
      <c r="S79" s="51" t="s">
        <v>42</v>
      </c>
      <c r="T79" s="51" t="s">
        <v>829</v>
      </c>
      <c r="V79">
        <f t="shared" si="4"/>
        <v>0</v>
      </c>
      <c r="W79">
        <f t="shared" si="5"/>
        <v>0</v>
      </c>
      <c r="X79" s="39">
        <f t="shared" si="6"/>
        <v>0</v>
      </c>
      <c r="Y79" s="39">
        <f t="shared" si="7"/>
        <v>0.50900000000000034</v>
      </c>
    </row>
    <row r="80" spans="1:25">
      <c r="A80" s="49">
        <v>1326</v>
      </c>
      <c r="B80" s="47" t="s">
        <v>424</v>
      </c>
      <c r="C80" s="48">
        <v>4.5</v>
      </c>
      <c r="D80" s="49">
        <v>46.994999999999997</v>
      </c>
      <c r="E80" s="44">
        <v>267857.82500000001</v>
      </c>
      <c r="F80" s="44">
        <v>2688592.9219999998</v>
      </c>
      <c r="G80" s="45" t="s">
        <v>826</v>
      </c>
      <c r="H80" s="40" t="s">
        <v>828</v>
      </c>
      <c r="M80" s="51">
        <v>1326</v>
      </c>
      <c r="N80" s="51" t="s">
        <v>424</v>
      </c>
      <c r="O80" s="51">
        <v>4.5</v>
      </c>
      <c r="P80" s="51">
        <v>46.585000000000001</v>
      </c>
      <c r="Q80" s="51">
        <v>267857.82500000001</v>
      </c>
      <c r="R80" s="51">
        <v>2688592.9219999998</v>
      </c>
      <c r="S80" s="51" t="s">
        <v>42</v>
      </c>
      <c r="T80" s="51" t="s">
        <v>829</v>
      </c>
      <c r="V80">
        <f t="shared" si="4"/>
        <v>0</v>
      </c>
      <c r="W80">
        <f t="shared" si="5"/>
        <v>0</v>
      </c>
      <c r="X80" s="39">
        <f t="shared" si="6"/>
        <v>0</v>
      </c>
      <c r="Y80" s="39">
        <f t="shared" si="7"/>
        <v>0.40999999999999659</v>
      </c>
    </row>
    <row r="81" spans="1:25">
      <c r="A81" s="44">
        <v>1333</v>
      </c>
      <c r="B81" s="42" t="s">
        <v>434</v>
      </c>
      <c r="C81" s="43">
        <v>3.65</v>
      </c>
      <c r="D81" s="44">
        <v>47.188000000000002</v>
      </c>
      <c r="E81" s="44">
        <v>267858.40600000002</v>
      </c>
      <c r="F81" s="44">
        <v>2688588.88</v>
      </c>
      <c r="G81" s="42" t="s">
        <v>42</v>
      </c>
      <c r="H81" s="40" t="s">
        <v>828</v>
      </c>
      <c r="M81" s="51">
        <v>1333</v>
      </c>
      <c r="N81" s="51" t="s">
        <v>434</v>
      </c>
      <c r="O81" s="51">
        <v>3.65</v>
      </c>
      <c r="P81" s="51">
        <v>46.673000000000002</v>
      </c>
      <c r="Q81" s="51">
        <v>267858.40600000002</v>
      </c>
      <c r="R81" s="51">
        <v>2688588.88</v>
      </c>
      <c r="S81" s="51" t="s">
        <v>42</v>
      </c>
      <c r="T81" s="51" t="s">
        <v>829</v>
      </c>
      <c r="V81">
        <f t="shared" si="4"/>
        <v>0</v>
      </c>
      <c r="W81">
        <f t="shared" si="5"/>
        <v>0</v>
      </c>
      <c r="X81" s="39">
        <f t="shared" si="6"/>
        <v>0</v>
      </c>
      <c r="Y81" s="39">
        <f t="shared" si="7"/>
        <v>0.51500000000000057</v>
      </c>
    </row>
    <row r="82" spans="1:25">
      <c r="A82" s="44">
        <v>1332</v>
      </c>
      <c r="B82" s="46" t="s">
        <v>18</v>
      </c>
      <c r="C82" s="43">
        <v>3.75</v>
      </c>
      <c r="D82" s="44">
        <v>47.188000000000002</v>
      </c>
      <c r="E82" s="44">
        <v>267858.30599999998</v>
      </c>
      <c r="F82" s="44">
        <v>2688588.8859999999</v>
      </c>
      <c r="G82" s="42" t="s">
        <v>42</v>
      </c>
      <c r="H82" s="40" t="s">
        <v>828</v>
      </c>
      <c r="M82" s="51">
        <v>1332</v>
      </c>
      <c r="N82" s="51" t="s">
        <v>18</v>
      </c>
      <c r="O82" s="51">
        <v>3.75</v>
      </c>
      <c r="P82" s="51">
        <v>46.671999999999997</v>
      </c>
      <c r="Q82" s="51">
        <v>267858.30599999998</v>
      </c>
      <c r="R82" s="51">
        <v>2688588.8859999999</v>
      </c>
      <c r="S82" s="51" t="s">
        <v>42</v>
      </c>
      <c r="T82" s="51" t="s">
        <v>829</v>
      </c>
      <c r="V82">
        <f t="shared" si="4"/>
        <v>0</v>
      </c>
      <c r="W82">
        <f t="shared" si="5"/>
        <v>0</v>
      </c>
      <c r="X82" s="39">
        <f t="shared" si="6"/>
        <v>0</v>
      </c>
      <c r="Y82" s="39">
        <f t="shared" si="7"/>
        <v>0.51600000000000534</v>
      </c>
    </row>
    <row r="83" spans="1:25">
      <c r="A83" s="44">
        <v>1331</v>
      </c>
      <c r="B83" s="46" t="s">
        <v>18</v>
      </c>
      <c r="C83" s="43">
        <v>4.4997999999999996</v>
      </c>
      <c r="D83" s="44">
        <v>47.203000000000003</v>
      </c>
      <c r="E83" s="44">
        <v>267857.55800000002</v>
      </c>
      <c r="F83" s="44">
        <v>2688588.9360000002</v>
      </c>
      <c r="G83" s="45" t="s">
        <v>826</v>
      </c>
      <c r="H83" s="40" t="s">
        <v>828</v>
      </c>
      <c r="M83" s="51">
        <v>1331</v>
      </c>
      <c r="N83" s="51" t="s">
        <v>18</v>
      </c>
      <c r="O83" s="51">
        <v>4.4997999999999996</v>
      </c>
      <c r="P83" s="51">
        <v>46.658999999999999</v>
      </c>
      <c r="Q83" s="51">
        <v>267857.55800000002</v>
      </c>
      <c r="R83" s="51">
        <v>2688588.9360000002</v>
      </c>
      <c r="S83" s="51" t="s">
        <v>42</v>
      </c>
      <c r="T83" s="51" t="s">
        <v>829</v>
      </c>
      <c r="V83">
        <f t="shared" si="4"/>
        <v>0</v>
      </c>
      <c r="W83">
        <f t="shared" si="5"/>
        <v>0</v>
      </c>
      <c r="X83" s="39">
        <f t="shared" si="6"/>
        <v>0</v>
      </c>
      <c r="Y83" s="39">
        <f t="shared" si="7"/>
        <v>0.54400000000000404</v>
      </c>
    </row>
    <row r="84" spans="1:25">
      <c r="A84" s="44">
        <v>1345</v>
      </c>
      <c r="B84" s="42" t="s">
        <v>447</v>
      </c>
      <c r="C84" s="43">
        <v>3</v>
      </c>
      <c r="D84" s="44">
        <v>47.093000000000004</v>
      </c>
      <c r="E84" s="44">
        <v>267859.01400000002</v>
      </c>
      <c r="F84" s="44">
        <v>2688588.2370000002</v>
      </c>
      <c r="G84" s="45" t="s">
        <v>825</v>
      </c>
      <c r="H84" s="40" t="s">
        <v>828</v>
      </c>
      <c r="M84" s="51">
        <v>1345</v>
      </c>
      <c r="N84" s="51" t="s">
        <v>447</v>
      </c>
      <c r="O84" s="51">
        <v>3</v>
      </c>
      <c r="P84" s="51">
        <v>46.692</v>
      </c>
      <c r="Q84" s="51">
        <v>267859.01400000002</v>
      </c>
      <c r="R84" s="51">
        <v>2688588.2370000002</v>
      </c>
      <c r="S84" s="51" t="s">
        <v>42</v>
      </c>
      <c r="T84" s="51" t="s">
        <v>829</v>
      </c>
      <c r="V84">
        <f t="shared" si="4"/>
        <v>0</v>
      </c>
      <c r="W84">
        <f t="shared" si="5"/>
        <v>0</v>
      </c>
      <c r="X84" s="39">
        <f t="shared" si="6"/>
        <v>0</v>
      </c>
      <c r="Y84" s="39">
        <f t="shared" si="7"/>
        <v>0.40100000000000335</v>
      </c>
    </row>
    <row r="85" spans="1:25">
      <c r="A85" s="44">
        <v>1346</v>
      </c>
      <c r="B85" s="42" t="s">
        <v>452</v>
      </c>
      <c r="C85" s="43">
        <v>3</v>
      </c>
      <c r="D85" s="44">
        <v>47.220999999999997</v>
      </c>
      <c r="E85" s="44">
        <v>267858.71000000002</v>
      </c>
      <c r="F85" s="44">
        <v>2688583.702</v>
      </c>
      <c r="G85" s="45" t="s">
        <v>825</v>
      </c>
      <c r="H85" s="40" t="s">
        <v>828</v>
      </c>
      <c r="M85" s="51">
        <v>1346</v>
      </c>
      <c r="N85" s="51" t="s">
        <v>452</v>
      </c>
      <c r="O85" s="51">
        <v>3</v>
      </c>
      <c r="P85" s="51">
        <v>46.774000000000001</v>
      </c>
      <c r="Q85" s="51">
        <v>267858.71000000002</v>
      </c>
      <c r="R85" s="51">
        <v>2688583.702</v>
      </c>
      <c r="S85" s="51" t="s">
        <v>42</v>
      </c>
      <c r="T85" s="51" t="s">
        <v>829</v>
      </c>
      <c r="V85">
        <f t="shared" si="4"/>
        <v>0</v>
      </c>
      <c r="W85">
        <f t="shared" si="5"/>
        <v>0</v>
      </c>
      <c r="X85" s="39">
        <f t="shared" si="6"/>
        <v>0</v>
      </c>
      <c r="Y85" s="39">
        <f t="shared" si="7"/>
        <v>0.44699999999999562</v>
      </c>
    </row>
    <row r="86" spans="1:25">
      <c r="A86" s="44">
        <v>1347</v>
      </c>
      <c r="B86" s="42" t="s">
        <v>457</v>
      </c>
      <c r="C86" s="43">
        <v>3</v>
      </c>
      <c r="D86" s="44">
        <v>47.241</v>
      </c>
      <c r="E86" s="44">
        <v>267858.65999999997</v>
      </c>
      <c r="F86" s="44">
        <v>2688582.9589999998</v>
      </c>
      <c r="G86" s="45" t="s">
        <v>825</v>
      </c>
      <c r="H86" s="40" t="s">
        <v>828</v>
      </c>
      <c r="M86" s="51">
        <v>1347</v>
      </c>
      <c r="N86" s="51" t="s">
        <v>457</v>
      </c>
      <c r="O86" s="51">
        <v>3</v>
      </c>
      <c r="P86" s="51">
        <v>46.798999999999999</v>
      </c>
      <c r="Q86" s="51">
        <v>267858.65999999997</v>
      </c>
      <c r="R86" s="51">
        <v>2688582.9589999998</v>
      </c>
      <c r="S86" s="51" t="s">
        <v>42</v>
      </c>
      <c r="T86" s="51" t="s">
        <v>829</v>
      </c>
      <c r="V86">
        <f t="shared" si="4"/>
        <v>0</v>
      </c>
      <c r="W86">
        <f t="shared" si="5"/>
        <v>0</v>
      </c>
      <c r="X86" s="39">
        <f t="shared" si="6"/>
        <v>0</v>
      </c>
      <c r="Y86" s="39">
        <f t="shared" si="7"/>
        <v>0.44200000000000017</v>
      </c>
    </row>
    <row r="87" spans="1:25">
      <c r="A87" s="44">
        <v>1357</v>
      </c>
      <c r="B87" s="42" t="s">
        <v>462</v>
      </c>
      <c r="C87" s="43">
        <v>8.5031999999999996</v>
      </c>
      <c r="D87" s="44">
        <v>47.465000000000003</v>
      </c>
      <c r="E87" s="44">
        <v>267853.12900000002</v>
      </c>
      <c r="F87" s="44">
        <v>2688582.7289999998</v>
      </c>
      <c r="G87" s="42" t="s">
        <v>42</v>
      </c>
      <c r="H87" s="40" t="s">
        <v>828</v>
      </c>
      <c r="I87" s="39">
        <f>C87-C88</f>
        <v>4.7531999999999996</v>
      </c>
      <c r="J87" s="39">
        <f>D87-D88</f>
        <v>9.5000000000005969E-2</v>
      </c>
      <c r="K87" s="39">
        <f>(J87/I87)*100</f>
        <v>1.9986535386688122</v>
      </c>
      <c r="M87" s="51">
        <v>1357</v>
      </c>
      <c r="N87" s="51" t="s">
        <v>462</v>
      </c>
      <c r="O87" s="51">
        <v>8.5031999999999996</v>
      </c>
      <c r="P87" s="51">
        <v>46.777000000000001</v>
      </c>
      <c r="Q87" s="51">
        <v>267853.12900000002</v>
      </c>
      <c r="R87" s="51">
        <v>2688582.7289999998</v>
      </c>
      <c r="S87" s="51" t="s">
        <v>42</v>
      </c>
      <c r="T87" s="51" t="s">
        <v>829</v>
      </c>
      <c r="V87">
        <f t="shared" si="4"/>
        <v>0</v>
      </c>
      <c r="W87">
        <f t="shared" si="5"/>
        <v>0</v>
      </c>
      <c r="X87" s="39">
        <f t="shared" si="6"/>
        <v>0</v>
      </c>
      <c r="Y87" s="39">
        <f t="shared" si="7"/>
        <v>0.68800000000000239</v>
      </c>
    </row>
    <row r="88" spans="1:25">
      <c r="A88" s="44">
        <v>1356</v>
      </c>
      <c r="B88" s="42" t="s">
        <v>462</v>
      </c>
      <c r="C88" s="43">
        <v>3.75</v>
      </c>
      <c r="D88" s="44">
        <v>47.37</v>
      </c>
      <c r="E88" s="44">
        <v>267857.87099999998</v>
      </c>
      <c r="F88" s="44">
        <v>2688582.4109999998</v>
      </c>
      <c r="G88" s="42" t="s">
        <v>42</v>
      </c>
      <c r="H88" s="40" t="s">
        <v>828</v>
      </c>
      <c r="M88" s="51">
        <v>1356</v>
      </c>
      <c r="N88" s="51" t="s">
        <v>462</v>
      </c>
      <c r="O88" s="51">
        <v>3.75</v>
      </c>
      <c r="P88" s="51">
        <v>46.813000000000002</v>
      </c>
      <c r="Q88" s="51">
        <v>267857.87099999998</v>
      </c>
      <c r="R88" s="51">
        <v>2688582.4109999998</v>
      </c>
      <c r="S88" s="51" t="s">
        <v>42</v>
      </c>
      <c r="T88" s="51" t="s">
        <v>829</v>
      </c>
      <c r="V88">
        <f t="shared" si="4"/>
        <v>0</v>
      </c>
      <c r="W88">
        <f t="shared" si="5"/>
        <v>0</v>
      </c>
      <c r="X88" s="39">
        <f t="shared" si="6"/>
        <v>0</v>
      </c>
      <c r="Y88" s="39">
        <f t="shared" si="7"/>
        <v>0.55699999999999505</v>
      </c>
    </row>
    <row r="89" spans="1:25">
      <c r="A89" s="49">
        <v>1358</v>
      </c>
      <c r="B89" s="47" t="s">
        <v>472</v>
      </c>
      <c r="C89" s="48">
        <v>8.5031999999999996</v>
      </c>
      <c r="D89" s="49">
        <v>47.465000000000003</v>
      </c>
      <c r="E89" s="44">
        <v>267853.12800000003</v>
      </c>
      <c r="F89" s="44">
        <v>2688582.7239999999</v>
      </c>
      <c r="G89" s="42" t="s">
        <v>42</v>
      </c>
      <c r="H89" s="40" t="s">
        <v>828</v>
      </c>
      <c r="M89" s="51">
        <v>1358</v>
      </c>
      <c r="N89" s="51" t="s">
        <v>472</v>
      </c>
      <c r="O89" s="51">
        <v>8.5031999999999996</v>
      </c>
      <c r="P89" s="51">
        <v>46.777000000000001</v>
      </c>
      <c r="Q89" s="51">
        <v>267853.12800000003</v>
      </c>
      <c r="R89" s="51">
        <v>2688582.7239999999</v>
      </c>
      <c r="S89" s="51" t="s">
        <v>42</v>
      </c>
      <c r="T89" s="51" t="s">
        <v>829</v>
      </c>
      <c r="V89">
        <f t="shared" si="4"/>
        <v>0</v>
      </c>
      <c r="W89">
        <f t="shared" si="5"/>
        <v>0</v>
      </c>
      <c r="X89" s="39">
        <f t="shared" si="6"/>
        <v>0</v>
      </c>
      <c r="Y89" s="39">
        <f t="shared" si="7"/>
        <v>0.68800000000000239</v>
      </c>
    </row>
    <row r="90" spans="1:25">
      <c r="A90" s="49">
        <v>1359</v>
      </c>
      <c r="B90" s="47" t="s">
        <v>472</v>
      </c>
      <c r="C90" s="48">
        <v>8.5031999999999996</v>
      </c>
      <c r="D90" s="49">
        <v>47.369</v>
      </c>
      <c r="E90" s="44">
        <v>267853.12800000003</v>
      </c>
      <c r="F90" s="44">
        <v>2688582.7239999999</v>
      </c>
      <c r="G90" s="42" t="s">
        <v>42</v>
      </c>
      <c r="H90" s="40" t="s">
        <v>828</v>
      </c>
      <c r="M90" s="51">
        <v>1359</v>
      </c>
      <c r="N90" s="51" t="s">
        <v>472</v>
      </c>
      <c r="O90" s="51">
        <v>8.5031999999999996</v>
      </c>
      <c r="P90" s="51">
        <v>46.777000000000001</v>
      </c>
      <c r="Q90" s="51">
        <v>267853.12800000003</v>
      </c>
      <c r="R90" s="51">
        <v>2688582.7239999999</v>
      </c>
      <c r="S90" s="51" t="s">
        <v>42</v>
      </c>
      <c r="T90" s="51" t="s">
        <v>829</v>
      </c>
      <c r="V90">
        <f t="shared" si="4"/>
        <v>0</v>
      </c>
      <c r="W90">
        <f t="shared" si="5"/>
        <v>0</v>
      </c>
      <c r="X90" s="39">
        <f t="shared" si="6"/>
        <v>0</v>
      </c>
      <c r="Y90" s="39">
        <f t="shared" si="7"/>
        <v>0.59199999999999875</v>
      </c>
    </row>
    <row r="91" spans="1:25">
      <c r="A91" s="49">
        <v>1375</v>
      </c>
      <c r="B91" s="47" t="s">
        <v>478</v>
      </c>
      <c r="C91" s="48">
        <v>8.5039999999999996</v>
      </c>
      <c r="D91" s="49">
        <v>47.67</v>
      </c>
      <c r="E91" s="44">
        <v>267852.40399999998</v>
      </c>
      <c r="F91" s="44">
        <v>2688571.9539999999</v>
      </c>
      <c r="G91" s="42" t="s">
        <v>42</v>
      </c>
      <c r="H91" s="40" t="s">
        <v>828</v>
      </c>
      <c r="M91" s="51">
        <v>1375</v>
      </c>
      <c r="N91" s="51" t="s">
        <v>478</v>
      </c>
      <c r="O91" s="51">
        <v>8.5039999999999996</v>
      </c>
      <c r="P91" s="51">
        <v>47.082999999999998</v>
      </c>
      <c r="Q91" s="51">
        <v>267852.40399999998</v>
      </c>
      <c r="R91" s="51">
        <v>2688571.9539999999</v>
      </c>
      <c r="S91" s="51" t="s">
        <v>42</v>
      </c>
      <c r="T91" s="51" t="s">
        <v>829</v>
      </c>
      <c r="V91">
        <f t="shared" si="4"/>
        <v>0</v>
      </c>
      <c r="W91">
        <f t="shared" si="5"/>
        <v>0</v>
      </c>
      <c r="X91" s="39">
        <f t="shared" si="6"/>
        <v>0</v>
      </c>
      <c r="Y91" s="39">
        <f t="shared" si="7"/>
        <v>0.5870000000000033</v>
      </c>
    </row>
    <row r="92" spans="1:25">
      <c r="A92" s="49">
        <v>1376</v>
      </c>
      <c r="B92" s="47" t="s">
        <v>478</v>
      </c>
      <c r="C92" s="48">
        <v>8.5039999999999996</v>
      </c>
      <c r="D92" s="49">
        <v>47.767000000000003</v>
      </c>
      <c r="E92" s="44">
        <v>267852.40399999998</v>
      </c>
      <c r="F92" s="44">
        <v>2688571.9539999999</v>
      </c>
      <c r="G92" s="42" t="s">
        <v>42</v>
      </c>
      <c r="H92" s="40" t="s">
        <v>828</v>
      </c>
      <c r="I92" s="39">
        <f>C92-C93</f>
        <v>4.8134999999999994</v>
      </c>
      <c r="J92" s="39">
        <f>D92-D93</f>
        <v>0.19300000000000495</v>
      </c>
      <c r="K92" s="50">
        <f>(J92/I92)*100</f>
        <v>4.0095564558014951</v>
      </c>
      <c r="M92" s="51">
        <v>1376</v>
      </c>
      <c r="N92" s="51" t="s">
        <v>478</v>
      </c>
      <c r="O92" s="51">
        <v>8.5039999999999996</v>
      </c>
      <c r="P92" s="51">
        <v>47.082999999999998</v>
      </c>
      <c r="Q92" s="51">
        <v>267852.40399999998</v>
      </c>
      <c r="R92" s="51">
        <v>2688571.9539999999</v>
      </c>
      <c r="S92" s="51" t="s">
        <v>42</v>
      </c>
      <c r="T92" s="51" t="s">
        <v>829</v>
      </c>
      <c r="V92">
        <f t="shared" si="4"/>
        <v>0</v>
      </c>
      <c r="W92">
        <f t="shared" si="5"/>
        <v>0</v>
      </c>
      <c r="X92" s="39">
        <f t="shared" si="6"/>
        <v>0</v>
      </c>
      <c r="Y92" s="39">
        <f t="shared" si="7"/>
        <v>0.6840000000000046</v>
      </c>
    </row>
    <row r="93" spans="1:25">
      <c r="A93" s="44">
        <v>1379</v>
      </c>
      <c r="B93" s="42" t="s">
        <v>478</v>
      </c>
      <c r="C93" s="43">
        <v>3.6905000000000001</v>
      </c>
      <c r="D93" s="44">
        <v>47.573999999999998</v>
      </c>
      <c r="E93" s="44">
        <v>267857.20699999999</v>
      </c>
      <c r="F93" s="44">
        <v>2688571.6310000001</v>
      </c>
      <c r="G93" s="42" t="s">
        <v>42</v>
      </c>
      <c r="H93" s="40" t="s">
        <v>828</v>
      </c>
      <c r="M93" s="51">
        <v>1379</v>
      </c>
      <c r="N93" s="51" t="s">
        <v>478</v>
      </c>
      <c r="O93" s="51">
        <v>3.6905000000000001</v>
      </c>
      <c r="P93" s="51">
        <v>47.134</v>
      </c>
      <c r="Q93" s="51">
        <v>267857.20699999999</v>
      </c>
      <c r="R93" s="51">
        <v>2688571.6310000001</v>
      </c>
      <c r="S93" s="51" t="s">
        <v>42</v>
      </c>
      <c r="T93" s="51" t="s">
        <v>829</v>
      </c>
      <c r="V93">
        <f t="shared" si="4"/>
        <v>0</v>
      </c>
      <c r="W93">
        <f t="shared" si="5"/>
        <v>0</v>
      </c>
      <c r="X93" s="39">
        <f t="shared" si="6"/>
        <v>0</v>
      </c>
      <c r="Y93" s="39">
        <f t="shared" si="7"/>
        <v>0.43999999999999773</v>
      </c>
    </row>
    <row r="94" spans="1:25">
      <c r="A94" s="44">
        <v>1388</v>
      </c>
      <c r="B94" s="42" t="s">
        <v>491</v>
      </c>
      <c r="C94" s="43">
        <v>3</v>
      </c>
      <c r="D94" s="44">
        <v>47.576999999999998</v>
      </c>
      <c r="E94" s="44">
        <v>267857.85600000003</v>
      </c>
      <c r="F94" s="44">
        <v>2688570.986</v>
      </c>
      <c r="G94" s="45" t="s">
        <v>825</v>
      </c>
      <c r="H94" s="40" t="s">
        <v>828</v>
      </c>
      <c r="M94" s="51">
        <v>1388</v>
      </c>
      <c r="N94" s="51" t="s">
        <v>491</v>
      </c>
      <c r="O94" s="51">
        <v>3</v>
      </c>
      <c r="P94" s="51">
        <v>47.16</v>
      </c>
      <c r="Q94" s="51">
        <v>267857.85600000003</v>
      </c>
      <c r="R94" s="51">
        <v>2688570.986</v>
      </c>
      <c r="S94" s="51" t="s">
        <v>42</v>
      </c>
      <c r="T94" s="51" t="s">
        <v>829</v>
      </c>
      <c r="V94">
        <f t="shared" si="4"/>
        <v>0</v>
      </c>
      <c r="W94">
        <f t="shared" si="5"/>
        <v>0</v>
      </c>
      <c r="X94" s="39">
        <f t="shared" si="6"/>
        <v>0</v>
      </c>
      <c r="Y94" s="39">
        <f t="shared" si="7"/>
        <v>0.41700000000000159</v>
      </c>
    </row>
    <row r="95" spans="1:25">
      <c r="A95" s="44">
        <v>1389</v>
      </c>
      <c r="B95" s="42" t="s">
        <v>496</v>
      </c>
      <c r="C95" s="43">
        <v>3</v>
      </c>
      <c r="D95" s="44">
        <v>47.582999999999998</v>
      </c>
      <c r="E95" s="44">
        <v>267857.83899999998</v>
      </c>
      <c r="F95" s="44">
        <v>2688570.7310000001</v>
      </c>
      <c r="G95" s="45" t="s">
        <v>825</v>
      </c>
      <c r="H95" s="40" t="s">
        <v>828</v>
      </c>
      <c r="M95" s="51">
        <v>1389</v>
      </c>
      <c r="N95" s="51" t="s">
        <v>496</v>
      </c>
      <c r="O95" s="51">
        <v>3</v>
      </c>
      <c r="P95" s="51">
        <v>47.167000000000002</v>
      </c>
      <c r="Q95" s="51">
        <v>267857.83899999998</v>
      </c>
      <c r="R95" s="51">
        <v>2688570.7310000001</v>
      </c>
      <c r="S95" s="51" t="s">
        <v>42</v>
      </c>
      <c r="T95" s="51" t="s">
        <v>829</v>
      </c>
      <c r="V95">
        <f t="shared" si="4"/>
        <v>0</v>
      </c>
      <c r="W95">
        <f t="shared" si="5"/>
        <v>0</v>
      </c>
      <c r="X95" s="39">
        <f t="shared" si="6"/>
        <v>0</v>
      </c>
      <c r="Y95" s="39">
        <f t="shared" si="7"/>
        <v>0.41599999999999682</v>
      </c>
    </row>
    <row r="96" spans="1:25">
      <c r="A96" s="44">
        <v>1417</v>
      </c>
      <c r="B96" s="42" t="s">
        <v>501</v>
      </c>
      <c r="C96" s="43">
        <v>3</v>
      </c>
      <c r="D96" s="44">
        <v>48.151000000000003</v>
      </c>
      <c r="E96" s="44">
        <v>267856.19300000003</v>
      </c>
      <c r="F96" s="44">
        <v>2688546.2220000001</v>
      </c>
      <c r="G96" s="45" t="s">
        <v>825</v>
      </c>
      <c r="H96" s="40" t="s">
        <v>828</v>
      </c>
      <c r="M96" s="51">
        <v>1417</v>
      </c>
      <c r="N96" s="51" t="s">
        <v>501</v>
      </c>
      <c r="O96" s="51">
        <v>3</v>
      </c>
      <c r="P96" s="51">
        <v>47.834000000000003</v>
      </c>
      <c r="Q96" s="51">
        <v>267856.19300000003</v>
      </c>
      <c r="R96" s="51">
        <v>2688546.2220000001</v>
      </c>
      <c r="S96" s="51" t="s">
        <v>42</v>
      </c>
      <c r="T96" s="51" t="s">
        <v>829</v>
      </c>
      <c r="V96">
        <f t="shared" si="4"/>
        <v>0</v>
      </c>
      <c r="W96">
        <f t="shared" si="5"/>
        <v>0</v>
      </c>
      <c r="X96" s="39">
        <f t="shared" si="6"/>
        <v>0</v>
      </c>
      <c r="Y96" s="39">
        <f t="shared" si="7"/>
        <v>0.31700000000000017</v>
      </c>
    </row>
    <row r="97" spans="1:25">
      <c r="A97" s="44">
        <v>1429</v>
      </c>
      <c r="B97" s="42" t="s">
        <v>507</v>
      </c>
      <c r="C97" s="43">
        <v>8.4784000000000006</v>
      </c>
      <c r="D97" s="44">
        <v>48.369</v>
      </c>
      <c r="E97" s="44">
        <v>267850.68699999998</v>
      </c>
      <c r="F97" s="44">
        <v>2688545.9909999999</v>
      </c>
      <c r="G97" s="42" t="s">
        <v>42</v>
      </c>
      <c r="H97" s="40" t="s">
        <v>828</v>
      </c>
      <c r="M97" s="51">
        <v>1429</v>
      </c>
      <c r="N97" s="51" t="s">
        <v>507</v>
      </c>
      <c r="O97" s="51">
        <v>8.4784000000000006</v>
      </c>
      <c r="P97" s="51">
        <v>47.807000000000002</v>
      </c>
      <c r="Q97" s="51">
        <v>267850.68699999998</v>
      </c>
      <c r="R97" s="51">
        <v>2688545.9909999999</v>
      </c>
      <c r="S97" s="51" t="s">
        <v>42</v>
      </c>
      <c r="T97" s="51" t="s">
        <v>829</v>
      </c>
      <c r="V97">
        <f t="shared" si="4"/>
        <v>0</v>
      </c>
      <c r="W97">
        <f t="shared" si="5"/>
        <v>0</v>
      </c>
      <c r="X97" s="39">
        <f t="shared" si="6"/>
        <v>0</v>
      </c>
      <c r="Y97" s="39">
        <f t="shared" si="7"/>
        <v>0.56199999999999761</v>
      </c>
    </row>
    <row r="98" spans="1:25">
      <c r="A98" s="44">
        <v>1430</v>
      </c>
      <c r="B98" s="46" t="s">
        <v>18</v>
      </c>
      <c r="C98" s="43">
        <v>8.5027000000000008</v>
      </c>
      <c r="D98" s="44">
        <v>48.369</v>
      </c>
      <c r="E98" s="44">
        <v>267850.663</v>
      </c>
      <c r="F98" s="44">
        <v>2688545.9929999998</v>
      </c>
      <c r="G98" s="42" t="s">
        <v>42</v>
      </c>
      <c r="H98" s="40" t="s">
        <v>828</v>
      </c>
      <c r="M98" s="51">
        <v>1430</v>
      </c>
      <c r="N98" s="51" t="s">
        <v>18</v>
      </c>
      <c r="O98" s="51">
        <v>8.5027000000000008</v>
      </c>
      <c r="P98" s="51">
        <v>47.807000000000002</v>
      </c>
      <c r="Q98" s="51">
        <v>267850.663</v>
      </c>
      <c r="R98" s="51">
        <v>2688545.9929999998</v>
      </c>
      <c r="S98" s="51" t="s">
        <v>42</v>
      </c>
      <c r="T98" s="51" t="s">
        <v>829</v>
      </c>
      <c r="V98">
        <f t="shared" si="4"/>
        <v>0</v>
      </c>
      <c r="W98">
        <f t="shared" si="5"/>
        <v>0</v>
      </c>
      <c r="X98" s="39">
        <f t="shared" si="6"/>
        <v>0</v>
      </c>
      <c r="Y98" s="39">
        <f t="shared" si="7"/>
        <v>0.56199999999999761</v>
      </c>
    </row>
    <row r="99" spans="1:25">
      <c r="A99" s="44">
        <v>1428</v>
      </c>
      <c r="B99" s="42" t="s">
        <v>507</v>
      </c>
      <c r="C99" s="43">
        <v>3.7496</v>
      </c>
      <c r="D99" s="44">
        <v>48.274000000000001</v>
      </c>
      <c r="E99" s="44">
        <v>267855.40500000003</v>
      </c>
      <c r="F99" s="44">
        <v>2688545.6740000001</v>
      </c>
      <c r="G99" s="42" t="s">
        <v>42</v>
      </c>
      <c r="H99" s="40" t="s">
        <v>828</v>
      </c>
      <c r="I99" s="39">
        <f>C99-C100</f>
        <v>-4.7531000000000008</v>
      </c>
      <c r="J99" s="39">
        <f>D99-D100</f>
        <v>-9.4999999999998863E-2</v>
      </c>
      <c r="K99" s="39">
        <f>(J99/I99)*100</f>
        <v>1.9986955881424511</v>
      </c>
      <c r="M99" s="51">
        <v>1428</v>
      </c>
      <c r="N99" s="51" t="s">
        <v>507</v>
      </c>
      <c r="O99" s="51">
        <v>3.7496</v>
      </c>
      <c r="P99" s="51">
        <v>47.841000000000001</v>
      </c>
      <c r="Q99" s="51">
        <v>267855.40500000003</v>
      </c>
      <c r="R99" s="51">
        <v>2688545.6740000001</v>
      </c>
      <c r="S99" s="51" t="s">
        <v>42</v>
      </c>
      <c r="T99" s="51" t="s">
        <v>829</v>
      </c>
      <c r="V99">
        <f t="shared" si="4"/>
        <v>0</v>
      </c>
      <c r="W99">
        <f t="shared" si="5"/>
        <v>0</v>
      </c>
      <c r="X99" s="39">
        <f t="shared" si="6"/>
        <v>0</v>
      </c>
      <c r="Y99" s="39">
        <f t="shared" si="7"/>
        <v>0.43299999999999983</v>
      </c>
    </row>
    <row r="100" spans="1:25">
      <c r="A100" s="44">
        <v>1431</v>
      </c>
      <c r="B100" s="42" t="s">
        <v>507</v>
      </c>
      <c r="C100" s="43">
        <v>8.5027000000000008</v>
      </c>
      <c r="D100" s="44">
        <v>48.369</v>
      </c>
      <c r="E100" s="44">
        <v>267850.663</v>
      </c>
      <c r="F100" s="44">
        <v>2688545.9920000001</v>
      </c>
      <c r="G100" s="42" t="s">
        <v>42</v>
      </c>
      <c r="H100" s="40" t="s">
        <v>828</v>
      </c>
      <c r="M100" s="51">
        <v>1431</v>
      </c>
      <c r="N100" s="51" t="s">
        <v>507</v>
      </c>
      <c r="O100" s="51">
        <v>8.5027000000000008</v>
      </c>
      <c r="P100" s="51">
        <v>47.807000000000002</v>
      </c>
      <c r="Q100" s="51">
        <v>267850.663</v>
      </c>
      <c r="R100" s="51">
        <v>2688545.9920000001</v>
      </c>
      <c r="S100" s="51" t="s">
        <v>42</v>
      </c>
      <c r="T100" s="51" t="s">
        <v>829</v>
      </c>
      <c r="V100">
        <f t="shared" si="4"/>
        <v>0</v>
      </c>
      <c r="W100">
        <f t="shared" si="5"/>
        <v>0</v>
      </c>
      <c r="X100" s="39">
        <f t="shared" si="6"/>
        <v>0</v>
      </c>
      <c r="Y100" s="39">
        <f t="shared" si="7"/>
        <v>0.56199999999999761</v>
      </c>
    </row>
    <row r="101" spans="1:25">
      <c r="A101" s="49">
        <v>1432</v>
      </c>
      <c r="B101" s="47" t="s">
        <v>524</v>
      </c>
      <c r="C101" s="48">
        <v>8.5027000000000008</v>
      </c>
      <c r="D101" s="49">
        <v>48.369</v>
      </c>
      <c r="E101" s="44">
        <v>267850.66200000001</v>
      </c>
      <c r="F101" s="44">
        <v>2688545.9879999999</v>
      </c>
      <c r="G101" s="42" t="s">
        <v>42</v>
      </c>
      <c r="H101" s="40" t="s">
        <v>828</v>
      </c>
      <c r="M101" s="51">
        <v>1432</v>
      </c>
      <c r="N101" s="51" t="s">
        <v>524</v>
      </c>
      <c r="O101" s="51">
        <v>8.5027000000000008</v>
      </c>
      <c r="P101" s="51">
        <v>47.807000000000002</v>
      </c>
      <c r="Q101" s="51">
        <v>267850.66200000001</v>
      </c>
      <c r="R101" s="51">
        <v>2688545.9879999999</v>
      </c>
      <c r="S101" s="51" t="s">
        <v>42</v>
      </c>
      <c r="T101" s="51" t="s">
        <v>829</v>
      </c>
      <c r="V101">
        <f t="shared" si="4"/>
        <v>0</v>
      </c>
      <c r="W101">
        <f t="shared" si="5"/>
        <v>0</v>
      </c>
      <c r="X101" s="39">
        <f t="shared" si="6"/>
        <v>0</v>
      </c>
      <c r="Y101" s="39">
        <f t="shared" si="7"/>
        <v>0.56199999999999761</v>
      </c>
    </row>
    <row r="102" spans="1:25">
      <c r="A102" s="49">
        <v>1433</v>
      </c>
      <c r="B102" s="47" t="s">
        <v>524</v>
      </c>
      <c r="C102" s="48">
        <v>8.5027000000000008</v>
      </c>
      <c r="D102" s="49">
        <v>48.273000000000003</v>
      </c>
      <c r="E102" s="44">
        <v>267850.66200000001</v>
      </c>
      <c r="F102" s="44">
        <v>2688545.9870000002</v>
      </c>
      <c r="G102" s="42" t="s">
        <v>42</v>
      </c>
      <c r="H102" s="40" t="s">
        <v>828</v>
      </c>
      <c r="M102" s="51">
        <v>1433</v>
      </c>
      <c r="N102" s="51" t="s">
        <v>524</v>
      </c>
      <c r="O102" s="51">
        <v>8.5027000000000008</v>
      </c>
      <c r="P102" s="51">
        <v>47.807000000000002</v>
      </c>
      <c r="Q102" s="51">
        <v>267850.66200000001</v>
      </c>
      <c r="R102" s="51">
        <v>2688545.9870000002</v>
      </c>
      <c r="S102" s="51" t="s">
        <v>42</v>
      </c>
      <c r="T102" s="51" t="s">
        <v>829</v>
      </c>
      <c r="V102">
        <f t="shared" si="4"/>
        <v>0</v>
      </c>
      <c r="W102">
        <f t="shared" si="5"/>
        <v>0</v>
      </c>
      <c r="X102" s="39">
        <f t="shared" si="6"/>
        <v>0</v>
      </c>
      <c r="Y102" s="39">
        <f t="shared" si="7"/>
        <v>0.46600000000000108</v>
      </c>
    </row>
    <row r="103" spans="1:25">
      <c r="A103" s="44">
        <v>1442</v>
      </c>
      <c r="B103" s="42" t="s">
        <v>531</v>
      </c>
      <c r="C103" s="43">
        <v>8.5035000000000007</v>
      </c>
      <c r="D103" s="44">
        <v>48.468000000000004</v>
      </c>
      <c r="E103" s="44">
        <v>267849.93800000002</v>
      </c>
      <c r="F103" s="44">
        <v>2688535.2170000002</v>
      </c>
      <c r="G103" s="42" t="s">
        <v>42</v>
      </c>
      <c r="H103" s="40" t="s">
        <v>828</v>
      </c>
      <c r="M103" s="51">
        <v>1442</v>
      </c>
      <c r="N103" s="51" t="s">
        <v>531</v>
      </c>
      <c r="O103" s="51">
        <v>8.5035000000000007</v>
      </c>
      <c r="P103" s="51">
        <v>48.069000000000003</v>
      </c>
      <c r="Q103" s="51">
        <v>267849.93800000002</v>
      </c>
      <c r="R103" s="51">
        <v>2688535.2170000002</v>
      </c>
      <c r="S103" s="51" t="s">
        <v>42</v>
      </c>
      <c r="T103" s="51" t="s">
        <v>829</v>
      </c>
      <c r="V103">
        <f t="shared" si="4"/>
        <v>0</v>
      </c>
      <c r="W103">
        <f t="shared" si="5"/>
        <v>0</v>
      </c>
      <c r="X103" s="39">
        <f t="shared" si="6"/>
        <v>0</v>
      </c>
      <c r="Y103" s="39">
        <f t="shared" si="7"/>
        <v>0.39900000000000091</v>
      </c>
    </row>
    <row r="104" spans="1:25">
      <c r="A104" s="44">
        <v>1443</v>
      </c>
      <c r="B104" s="42" t="s">
        <v>531</v>
      </c>
      <c r="C104" s="43">
        <v>3.5998999999999999</v>
      </c>
      <c r="D104" s="44">
        <v>48.37</v>
      </c>
      <c r="E104" s="44">
        <v>267854.83100000001</v>
      </c>
      <c r="F104" s="44">
        <v>2688534.8879999998</v>
      </c>
      <c r="G104" s="42" t="s">
        <v>42</v>
      </c>
      <c r="H104" s="40" t="s">
        <v>828</v>
      </c>
      <c r="M104" s="51">
        <v>1443</v>
      </c>
      <c r="N104" s="51" t="s">
        <v>531</v>
      </c>
      <c r="O104" s="51">
        <v>3.5998999999999999</v>
      </c>
      <c r="P104" s="51">
        <v>48.116</v>
      </c>
      <c r="Q104" s="51">
        <v>267854.83100000001</v>
      </c>
      <c r="R104" s="51">
        <v>2688534.8879999998</v>
      </c>
      <c r="S104" s="51" t="s">
        <v>42</v>
      </c>
      <c r="T104" s="51" t="s">
        <v>829</v>
      </c>
      <c r="V104">
        <f t="shared" si="4"/>
        <v>0</v>
      </c>
      <c r="W104">
        <f t="shared" si="5"/>
        <v>0</v>
      </c>
      <c r="X104" s="39">
        <f t="shared" si="6"/>
        <v>0</v>
      </c>
      <c r="Y104" s="39">
        <f t="shared" si="7"/>
        <v>0.25399999999999778</v>
      </c>
    </row>
    <row r="105" spans="1:25">
      <c r="A105" s="44">
        <v>1451</v>
      </c>
      <c r="B105" s="42" t="s">
        <v>540</v>
      </c>
      <c r="C105" s="43">
        <v>3</v>
      </c>
      <c r="D105" s="44">
        <v>48.368000000000002</v>
      </c>
      <c r="E105" s="44">
        <v>267855.38900000002</v>
      </c>
      <c r="F105" s="44">
        <v>2688534.25</v>
      </c>
      <c r="G105" s="45" t="s">
        <v>825</v>
      </c>
      <c r="H105" s="40" t="s">
        <v>828</v>
      </c>
      <c r="M105" s="51">
        <v>1451</v>
      </c>
      <c r="N105" s="51" t="s">
        <v>540</v>
      </c>
      <c r="O105" s="51">
        <v>3</v>
      </c>
      <c r="P105" s="51">
        <v>48.146000000000001</v>
      </c>
      <c r="Q105" s="51">
        <v>267855.38900000002</v>
      </c>
      <c r="R105" s="51">
        <v>2688534.25</v>
      </c>
      <c r="S105" s="51" t="s">
        <v>42</v>
      </c>
      <c r="T105" s="51" t="s">
        <v>829</v>
      </c>
      <c r="V105">
        <f t="shared" si="4"/>
        <v>0</v>
      </c>
      <c r="W105">
        <f t="shared" si="5"/>
        <v>0</v>
      </c>
      <c r="X105" s="39">
        <f t="shared" si="6"/>
        <v>0</v>
      </c>
      <c r="Y105" s="39">
        <f t="shared" si="7"/>
        <v>0.22200000000000131</v>
      </c>
    </row>
    <row r="106" spans="1:25">
      <c r="A106" s="44">
        <v>1456</v>
      </c>
      <c r="B106" s="42" t="s">
        <v>547</v>
      </c>
      <c r="C106" s="43">
        <v>3</v>
      </c>
      <c r="D106" s="44">
        <v>48.566000000000003</v>
      </c>
      <c r="E106" s="44">
        <v>267854.65399999998</v>
      </c>
      <c r="F106" s="44">
        <v>2688523.3020000001</v>
      </c>
      <c r="G106" s="45" t="s">
        <v>825</v>
      </c>
      <c r="H106" s="40" t="s">
        <v>828</v>
      </c>
      <c r="M106" s="51">
        <v>1456</v>
      </c>
      <c r="N106" s="51" t="s">
        <v>547</v>
      </c>
      <c r="O106" s="51">
        <v>3</v>
      </c>
      <c r="P106" s="51">
        <v>48.466000000000001</v>
      </c>
      <c r="Q106" s="51">
        <v>267854.65399999998</v>
      </c>
      <c r="R106" s="51">
        <v>2688523.3020000001</v>
      </c>
      <c r="S106" s="51" t="s">
        <v>42</v>
      </c>
      <c r="T106" s="51" t="s">
        <v>829</v>
      </c>
      <c r="V106">
        <f t="shared" si="4"/>
        <v>0</v>
      </c>
      <c r="W106">
        <f t="shared" si="5"/>
        <v>0</v>
      </c>
      <c r="X106" s="39">
        <f t="shared" si="6"/>
        <v>0</v>
      </c>
      <c r="Y106" s="39">
        <f t="shared" si="7"/>
        <v>0.10000000000000142</v>
      </c>
    </row>
    <row r="107" spans="1:25">
      <c r="A107" s="44">
        <v>1467</v>
      </c>
      <c r="B107" s="42" t="s">
        <v>552</v>
      </c>
      <c r="C107" s="43">
        <v>8.5027000000000008</v>
      </c>
      <c r="D107" s="44">
        <v>48.783999999999999</v>
      </c>
      <c r="E107" s="44">
        <v>267849.12400000001</v>
      </c>
      <c r="F107" s="44">
        <v>2688523.0729999999</v>
      </c>
      <c r="G107" s="42" t="s">
        <v>42</v>
      </c>
      <c r="H107" s="40" t="s">
        <v>828</v>
      </c>
      <c r="M107" s="51">
        <v>1467</v>
      </c>
      <c r="N107" s="51" t="s">
        <v>552</v>
      </c>
      <c r="O107" s="51">
        <v>8.5027000000000008</v>
      </c>
      <c r="P107" s="51">
        <v>48.436</v>
      </c>
      <c r="Q107" s="51">
        <v>267849.12400000001</v>
      </c>
      <c r="R107" s="51">
        <v>2688523.0729999999</v>
      </c>
      <c r="S107" s="51" t="s">
        <v>42</v>
      </c>
      <c r="T107" s="51" t="s">
        <v>829</v>
      </c>
      <c r="V107">
        <f t="shared" si="4"/>
        <v>0</v>
      </c>
      <c r="W107">
        <f t="shared" si="5"/>
        <v>0</v>
      </c>
      <c r="X107" s="39">
        <f t="shared" si="6"/>
        <v>0</v>
      </c>
      <c r="Y107" s="39">
        <f t="shared" si="7"/>
        <v>0.34799999999999898</v>
      </c>
    </row>
    <row r="108" spans="1:25">
      <c r="A108" s="44">
        <v>1464</v>
      </c>
      <c r="B108" s="42" t="s">
        <v>552</v>
      </c>
      <c r="C108" s="43">
        <v>3.65</v>
      </c>
      <c r="D108" s="44">
        <v>48.59</v>
      </c>
      <c r="E108" s="44">
        <v>267853.96600000001</v>
      </c>
      <c r="F108" s="44">
        <v>2688522.747</v>
      </c>
      <c r="G108" s="42" t="s">
        <v>42</v>
      </c>
      <c r="H108" s="40" t="s">
        <v>828</v>
      </c>
      <c r="M108" s="51">
        <v>1464</v>
      </c>
      <c r="N108" s="51" t="s">
        <v>552</v>
      </c>
      <c r="O108" s="51">
        <v>3.65</v>
      </c>
      <c r="P108" s="51">
        <v>48.476999999999997</v>
      </c>
      <c r="Q108" s="51">
        <v>267853.96600000001</v>
      </c>
      <c r="R108" s="51">
        <v>2688522.747</v>
      </c>
      <c r="S108" s="51" t="s">
        <v>42</v>
      </c>
      <c r="T108" s="51" t="s">
        <v>829</v>
      </c>
      <c r="V108">
        <f t="shared" si="4"/>
        <v>0</v>
      </c>
      <c r="W108">
        <f t="shared" si="5"/>
        <v>0</v>
      </c>
      <c r="X108" s="39">
        <f t="shared" si="6"/>
        <v>0</v>
      </c>
      <c r="Y108" s="39">
        <f t="shared" si="7"/>
        <v>0.11300000000000665</v>
      </c>
    </row>
    <row r="109" spans="1:25">
      <c r="A109" s="44">
        <v>1465</v>
      </c>
      <c r="B109" s="46" t="s">
        <v>18</v>
      </c>
      <c r="C109" s="43">
        <v>3.75</v>
      </c>
      <c r="D109" s="44">
        <v>48.689</v>
      </c>
      <c r="E109" s="44">
        <v>267853.86599999998</v>
      </c>
      <c r="F109" s="44">
        <v>2688522.7540000002</v>
      </c>
      <c r="G109" s="42" t="s">
        <v>42</v>
      </c>
      <c r="H109" s="40" t="s">
        <v>828</v>
      </c>
      <c r="M109" s="51">
        <v>1465</v>
      </c>
      <c r="N109" s="51" t="s">
        <v>18</v>
      </c>
      <c r="O109" s="51">
        <v>3.75</v>
      </c>
      <c r="P109" s="51">
        <v>48.475999999999999</v>
      </c>
      <c r="Q109" s="51">
        <v>267853.86599999998</v>
      </c>
      <c r="R109" s="51">
        <v>2688522.7540000002</v>
      </c>
      <c r="S109" s="51" t="s">
        <v>42</v>
      </c>
      <c r="T109" s="51" t="s">
        <v>829</v>
      </c>
      <c r="V109">
        <f t="shared" si="4"/>
        <v>0</v>
      </c>
      <c r="W109">
        <f t="shared" si="5"/>
        <v>0</v>
      </c>
      <c r="X109" s="39">
        <f t="shared" si="6"/>
        <v>0</v>
      </c>
      <c r="Y109" s="39">
        <f t="shared" si="7"/>
        <v>0.21300000000000097</v>
      </c>
    </row>
    <row r="110" spans="1:25">
      <c r="A110" s="44">
        <v>1480</v>
      </c>
      <c r="B110" s="42" t="s">
        <v>565</v>
      </c>
      <c r="C110" s="43">
        <v>8.5035000000000007</v>
      </c>
      <c r="D110" s="44">
        <v>48.881</v>
      </c>
      <c r="E110" s="44">
        <v>267848.40000000002</v>
      </c>
      <c r="F110" s="44">
        <v>2688512.2969999998</v>
      </c>
      <c r="G110" s="42" t="s">
        <v>42</v>
      </c>
      <c r="H110" s="40" t="s">
        <v>828</v>
      </c>
      <c r="M110" s="51">
        <v>1480</v>
      </c>
      <c r="N110" s="51" t="s">
        <v>565</v>
      </c>
      <c r="O110" s="51">
        <v>8.5035000000000007</v>
      </c>
      <c r="P110" s="51">
        <v>48.732999999999997</v>
      </c>
      <c r="Q110" s="51">
        <v>267848.40000000002</v>
      </c>
      <c r="R110" s="51">
        <v>2688512.2969999998</v>
      </c>
      <c r="S110" s="51" t="s">
        <v>42</v>
      </c>
      <c r="T110" s="51" t="s">
        <v>829</v>
      </c>
      <c r="V110">
        <f t="shared" si="4"/>
        <v>0</v>
      </c>
      <c r="W110">
        <f t="shared" si="5"/>
        <v>0</v>
      </c>
      <c r="X110" s="39">
        <f t="shared" si="6"/>
        <v>0</v>
      </c>
      <c r="Y110" s="39">
        <f t="shared" si="7"/>
        <v>0.14800000000000324</v>
      </c>
    </row>
    <row r="111" spans="1:25">
      <c r="A111" s="44">
        <v>1481</v>
      </c>
      <c r="B111" s="46" t="s">
        <v>18</v>
      </c>
      <c r="C111" s="43">
        <v>8.5035000000000007</v>
      </c>
      <c r="D111" s="44">
        <v>48.978000000000002</v>
      </c>
      <c r="E111" s="44">
        <v>267848.40000000002</v>
      </c>
      <c r="F111" s="44">
        <v>2688512.2969999998</v>
      </c>
      <c r="G111" s="42" t="s">
        <v>42</v>
      </c>
      <c r="H111" s="40" t="s">
        <v>828</v>
      </c>
      <c r="M111" s="51">
        <v>1481</v>
      </c>
      <c r="N111" s="51" t="s">
        <v>18</v>
      </c>
      <c r="O111" s="51">
        <v>8.5035000000000007</v>
      </c>
      <c r="P111" s="51">
        <v>48.732999999999997</v>
      </c>
      <c r="Q111" s="51">
        <v>267848.40000000002</v>
      </c>
      <c r="R111" s="51">
        <v>2688512.2969999998</v>
      </c>
      <c r="S111" s="51" t="s">
        <v>42</v>
      </c>
      <c r="T111" s="51" t="s">
        <v>829</v>
      </c>
      <c r="V111">
        <f t="shared" si="4"/>
        <v>0</v>
      </c>
      <c r="W111">
        <f t="shared" si="5"/>
        <v>0</v>
      </c>
      <c r="X111" s="39">
        <f t="shared" si="6"/>
        <v>0</v>
      </c>
      <c r="Y111" s="39">
        <f t="shared" si="7"/>
        <v>0.24500000000000455</v>
      </c>
    </row>
    <row r="112" spans="1:25">
      <c r="A112" s="44">
        <v>1484</v>
      </c>
      <c r="B112" s="42" t="s">
        <v>565</v>
      </c>
      <c r="C112" s="43">
        <v>3.5998999999999999</v>
      </c>
      <c r="D112" s="44">
        <v>48.783000000000001</v>
      </c>
      <c r="E112" s="44">
        <v>267853.29200000002</v>
      </c>
      <c r="F112" s="44">
        <v>2688511.9679999999</v>
      </c>
      <c r="G112" s="42" t="s">
        <v>42</v>
      </c>
      <c r="H112" s="40" t="s">
        <v>828</v>
      </c>
      <c r="M112" s="51">
        <v>1484</v>
      </c>
      <c r="N112" s="51" t="s">
        <v>565</v>
      </c>
      <c r="O112" s="51">
        <v>3.5998999999999999</v>
      </c>
      <c r="P112" s="51">
        <v>48.774999999999999</v>
      </c>
      <c r="Q112" s="51">
        <v>267853.29200000002</v>
      </c>
      <c r="R112" s="51">
        <v>2688511.9679999999</v>
      </c>
      <c r="S112" s="51" t="s">
        <v>42</v>
      </c>
      <c r="T112" s="51" t="s">
        <v>829</v>
      </c>
      <c r="V112">
        <f t="shared" si="4"/>
        <v>0</v>
      </c>
      <c r="W112">
        <f t="shared" si="5"/>
        <v>0</v>
      </c>
      <c r="X112" s="39">
        <f t="shared" si="6"/>
        <v>0</v>
      </c>
      <c r="Y112" s="39">
        <f t="shared" si="7"/>
        <v>8.0000000000026716E-3</v>
      </c>
    </row>
    <row r="113" spans="1:25">
      <c r="A113" s="44">
        <v>1486</v>
      </c>
      <c r="B113" s="42" t="s">
        <v>576</v>
      </c>
      <c r="C113" s="43">
        <v>3.5766</v>
      </c>
      <c r="D113" s="44">
        <v>48.781999999999996</v>
      </c>
      <c r="E113" s="44">
        <v>267853.315</v>
      </c>
      <c r="F113" s="44">
        <v>2688511.966</v>
      </c>
      <c r="G113" s="42" t="s">
        <v>42</v>
      </c>
      <c r="H113" s="40" t="s">
        <v>828</v>
      </c>
      <c r="M113" s="51">
        <v>1486</v>
      </c>
      <c r="N113" s="51" t="s">
        <v>576</v>
      </c>
      <c r="O113" s="51">
        <v>3.5766</v>
      </c>
      <c r="P113" s="51">
        <v>48.774999999999999</v>
      </c>
      <c r="Q113" s="51">
        <v>267853.315</v>
      </c>
      <c r="R113" s="51">
        <v>2688511.966</v>
      </c>
      <c r="S113" s="51" t="s">
        <v>42</v>
      </c>
      <c r="T113" s="51" t="s">
        <v>829</v>
      </c>
      <c r="V113">
        <f t="shared" si="4"/>
        <v>0</v>
      </c>
      <c r="W113">
        <f t="shared" si="5"/>
        <v>0</v>
      </c>
      <c r="X113" s="39">
        <f t="shared" si="6"/>
        <v>0</v>
      </c>
      <c r="Y113" s="39">
        <f t="shared" si="7"/>
        <v>6.9999999999978968E-3</v>
      </c>
    </row>
    <row r="114" spans="1:25">
      <c r="A114" s="44">
        <v>1485</v>
      </c>
      <c r="B114" s="46" t="s">
        <v>18</v>
      </c>
      <c r="C114" s="43">
        <v>3.5769000000000002</v>
      </c>
      <c r="D114" s="44">
        <v>48.781999999999996</v>
      </c>
      <c r="E114" s="44">
        <v>267853.315</v>
      </c>
      <c r="F114" s="44">
        <v>2688511.966</v>
      </c>
      <c r="G114" s="42" t="s">
        <v>42</v>
      </c>
      <c r="H114" s="40" t="s">
        <v>828</v>
      </c>
      <c r="M114" s="51">
        <v>1485</v>
      </c>
      <c r="N114" s="51" t="s">
        <v>18</v>
      </c>
      <c r="O114" s="51">
        <v>3.5769000000000002</v>
      </c>
      <c r="P114" s="51">
        <v>48.774999999999999</v>
      </c>
      <c r="Q114" s="51">
        <v>267853.315</v>
      </c>
      <c r="R114" s="51">
        <v>2688511.966</v>
      </c>
      <c r="S114" s="51" t="s">
        <v>42</v>
      </c>
      <c r="T114" s="51" t="s">
        <v>829</v>
      </c>
      <c r="V114">
        <f t="shared" si="4"/>
        <v>0</v>
      </c>
      <c r="W114">
        <f t="shared" si="5"/>
        <v>0</v>
      </c>
      <c r="X114" s="39">
        <f t="shared" si="6"/>
        <v>0</v>
      </c>
      <c r="Y114" s="39">
        <f t="shared" si="7"/>
        <v>6.9999999999978968E-3</v>
      </c>
    </row>
    <row r="115" spans="1:25">
      <c r="A115" s="44">
        <v>1487</v>
      </c>
      <c r="B115" s="42" t="s">
        <v>576</v>
      </c>
      <c r="C115" s="43">
        <v>3.5688</v>
      </c>
      <c r="D115" s="44">
        <v>48.781999999999996</v>
      </c>
      <c r="E115" s="44">
        <v>267853.32299999997</v>
      </c>
      <c r="F115" s="44">
        <v>2688511.9649999999</v>
      </c>
      <c r="G115" s="42" t="s">
        <v>42</v>
      </c>
      <c r="H115" s="40" t="s">
        <v>828</v>
      </c>
      <c r="M115" s="51">
        <v>1487</v>
      </c>
      <c r="N115" s="51" t="s">
        <v>576</v>
      </c>
      <c r="O115" s="51">
        <v>3.5688</v>
      </c>
      <c r="P115" s="51">
        <v>48.774999999999999</v>
      </c>
      <c r="Q115" s="51">
        <v>267853.32299999997</v>
      </c>
      <c r="R115" s="51">
        <v>2688511.9649999999</v>
      </c>
      <c r="S115" s="51" t="s">
        <v>42</v>
      </c>
      <c r="T115" s="51" t="s">
        <v>829</v>
      </c>
      <c r="V115">
        <f t="shared" si="4"/>
        <v>0</v>
      </c>
      <c r="W115">
        <f t="shared" si="5"/>
        <v>0</v>
      </c>
      <c r="X115" s="39">
        <f t="shared" si="6"/>
        <v>0</v>
      </c>
      <c r="Y115" s="39">
        <f t="shared" si="7"/>
        <v>6.9999999999978968E-3</v>
      </c>
    </row>
    <row r="116" spans="1:25">
      <c r="A116" s="44">
        <v>1495</v>
      </c>
      <c r="B116" s="42" t="s">
        <v>588</v>
      </c>
      <c r="C116" s="43">
        <v>3</v>
      </c>
      <c r="D116" s="44">
        <v>48.781999999999996</v>
      </c>
      <c r="E116" s="44">
        <v>267853.85100000002</v>
      </c>
      <c r="F116" s="44">
        <v>2688511.33</v>
      </c>
      <c r="G116" s="45" t="s">
        <v>825</v>
      </c>
      <c r="H116" s="40" t="s">
        <v>828</v>
      </c>
      <c r="M116" s="51">
        <v>1495</v>
      </c>
      <c r="N116" s="51" t="s">
        <v>588</v>
      </c>
      <c r="O116" s="51">
        <v>3</v>
      </c>
      <c r="P116" s="51">
        <v>48.798999999999999</v>
      </c>
      <c r="Q116" s="51">
        <v>267853.85100000002</v>
      </c>
      <c r="R116" s="51">
        <v>2688511.33</v>
      </c>
      <c r="S116" s="51" t="s">
        <v>42</v>
      </c>
      <c r="T116" s="51" t="s">
        <v>829</v>
      </c>
      <c r="V116">
        <f t="shared" si="4"/>
        <v>0</v>
      </c>
      <c r="W116">
        <f t="shared" si="5"/>
        <v>0</v>
      </c>
      <c r="X116" s="39">
        <f t="shared" si="6"/>
        <v>0</v>
      </c>
      <c r="Y116" s="39">
        <f t="shared" si="7"/>
        <v>-1.7000000000003013E-2</v>
      </c>
    </row>
    <row r="117" spans="1:25">
      <c r="A117" s="44">
        <v>1547</v>
      </c>
      <c r="B117" s="42" t="s">
        <v>592</v>
      </c>
      <c r="C117" s="43">
        <v>3.65</v>
      </c>
      <c r="D117" s="44">
        <v>49.826000000000001</v>
      </c>
      <c r="E117" s="44">
        <v>267849.84899999999</v>
      </c>
      <c r="F117" s="44">
        <v>2688461.426</v>
      </c>
      <c r="G117" s="42" t="s">
        <v>42</v>
      </c>
      <c r="H117" s="40" t="s">
        <v>828</v>
      </c>
      <c r="M117" s="51">
        <v>1547</v>
      </c>
      <c r="N117" s="51" t="s">
        <v>592</v>
      </c>
      <c r="O117" s="51">
        <v>3.65</v>
      </c>
      <c r="P117" s="51">
        <v>49.954000000000001</v>
      </c>
      <c r="Q117" s="51">
        <v>267849.84899999999</v>
      </c>
      <c r="R117" s="51">
        <v>2688461.426</v>
      </c>
      <c r="S117" s="51" t="s">
        <v>42</v>
      </c>
      <c r="T117" s="51" t="s">
        <v>829</v>
      </c>
      <c r="V117">
        <f t="shared" si="4"/>
        <v>0</v>
      </c>
      <c r="W117">
        <f t="shared" si="5"/>
        <v>0</v>
      </c>
      <c r="X117" s="39">
        <f t="shared" si="6"/>
        <v>0</v>
      </c>
      <c r="Y117" s="39">
        <f t="shared" si="7"/>
        <v>-0.12800000000000011</v>
      </c>
    </row>
    <row r="118" spans="1:25">
      <c r="A118" s="44">
        <v>1548</v>
      </c>
      <c r="B118" s="46" t="s">
        <v>18</v>
      </c>
      <c r="C118" s="43">
        <v>3.75</v>
      </c>
      <c r="D118" s="44">
        <v>49.828000000000003</v>
      </c>
      <c r="E118" s="44">
        <v>267849.74900000001</v>
      </c>
      <c r="F118" s="44">
        <v>2688461.432</v>
      </c>
      <c r="G118" s="42" t="s">
        <v>42</v>
      </c>
      <c r="H118" s="40" t="s">
        <v>828</v>
      </c>
      <c r="M118" s="51">
        <v>1548</v>
      </c>
      <c r="N118" s="51" t="s">
        <v>18</v>
      </c>
      <c r="O118" s="51">
        <v>3.75</v>
      </c>
      <c r="P118" s="51">
        <v>49.954000000000001</v>
      </c>
      <c r="Q118" s="51">
        <v>267849.74900000001</v>
      </c>
      <c r="R118" s="51">
        <v>2688461.432</v>
      </c>
      <c r="S118" s="51" t="s">
        <v>42</v>
      </c>
      <c r="T118" s="51" t="s">
        <v>829</v>
      </c>
      <c r="V118">
        <f t="shared" si="4"/>
        <v>0</v>
      </c>
      <c r="W118">
        <f t="shared" si="5"/>
        <v>0</v>
      </c>
      <c r="X118" s="39">
        <f t="shared" si="6"/>
        <v>0</v>
      </c>
      <c r="Y118" s="39">
        <f t="shared" si="7"/>
        <v>-0.12599999999999767</v>
      </c>
    </row>
    <row r="119" spans="1:25">
      <c r="A119" s="44">
        <v>1550</v>
      </c>
      <c r="B119" s="42" t="s">
        <v>592</v>
      </c>
      <c r="C119" s="43">
        <v>8.4968000000000004</v>
      </c>
      <c r="D119" s="44">
        <v>50.02</v>
      </c>
      <c r="E119" s="44">
        <v>267845.01299999998</v>
      </c>
      <c r="F119" s="44">
        <v>2688461.75</v>
      </c>
      <c r="G119" s="42" t="s">
        <v>42</v>
      </c>
      <c r="H119" s="40" t="s">
        <v>828</v>
      </c>
      <c r="M119" s="51">
        <v>1550</v>
      </c>
      <c r="N119" s="51" t="s">
        <v>592</v>
      </c>
      <c r="O119" s="51">
        <v>8.4968000000000004</v>
      </c>
      <c r="P119" s="51">
        <v>49.926000000000002</v>
      </c>
      <c r="Q119" s="51">
        <v>267845.01299999998</v>
      </c>
      <c r="R119" s="51">
        <v>2688461.75</v>
      </c>
      <c r="S119" s="51" t="s">
        <v>42</v>
      </c>
      <c r="T119" s="51" t="s">
        <v>829</v>
      </c>
      <c r="V119">
        <f t="shared" si="4"/>
        <v>0</v>
      </c>
      <c r="W119">
        <f t="shared" si="5"/>
        <v>0</v>
      </c>
      <c r="X119" s="39">
        <f t="shared" si="6"/>
        <v>0</v>
      </c>
      <c r="Y119" s="39">
        <f t="shared" si="7"/>
        <v>9.4000000000001194E-2</v>
      </c>
    </row>
    <row r="120" spans="1:25">
      <c r="A120" s="44">
        <v>1570</v>
      </c>
      <c r="B120" s="42" t="s">
        <v>606</v>
      </c>
      <c r="C120" s="43">
        <v>3.7563</v>
      </c>
      <c r="D120" s="44">
        <v>50.244999999999997</v>
      </c>
      <c r="E120" s="44">
        <v>267849.01899999997</v>
      </c>
      <c r="F120" s="44">
        <v>2688450.6570000001</v>
      </c>
      <c r="G120" s="42" t="s">
        <v>42</v>
      </c>
      <c r="H120" s="40" t="s">
        <v>828</v>
      </c>
      <c r="I120" s="39">
        <f>C120-C121</f>
        <v>-4.2078000000000007</v>
      </c>
      <c r="J120" s="39">
        <f>D120-D121</f>
        <v>-8.5000000000000853E-2</v>
      </c>
      <c r="K120" s="39">
        <f>(J120/I120)*100</f>
        <v>2.0200579875469566</v>
      </c>
      <c r="M120" s="51">
        <v>1570</v>
      </c>
      <c r="N120" s="51" t="s">
        <v>606</v>
      </c>
      <c r="O120" s="51">
        <v>3.7563</v>
      </c>
      <c r="P120" s="51">
        <v>50.223999999999997</v>
      </c>
      <c r="Q120" s="51">
        <v>267849.01899999997</v>
      </c>
      <c r="R120" s="51">
        <v>2688450.6570000001</v>
      </c>
      <c r="S120" s="51" t="s">
        <v>42</v>
      </c>
      <c r="T120" s="51" t="s">
        <v>829</v>
      </c>
      <c r="V120">
        <f t="shared" si="4"/>
        <v>0</v>
      </c>
      <c r="W120">
        <f t="shared" si="5"/>
        <v>0</v>
      </c>
      <c r="X120" s="39">
        <f t="shared" si="6"/>
        <v>0</v>
      </c>
      <c r="Y120" s="39">
        <f t="shared" si="7"/>
        <v>2.1000000000000796E-2</v>
      </c>
    </row>
    <row r="121" spans="1:25">
      <c r="A121" s="44">
        <v>1569</v>
      </c>
      <c r="B121" s="42" t="s">
        <v>606</v>
      </c>
      <c r="C121" s="43">
        <v>7.9641000000000002</v>
      </c>
      <c r="D121" s="44">
        <v>50.33</v>
      </c>
      <c r="E121" s="44">
        <v>267844.821</v>
      </c>
      <c r="F121" s="44">
        <v>2688450.9389999998</v>
      </c>
      <c r="G121" s="42" t="s">
        <v>42</v>
      </c>
      <c r="H121" s="40" t="s">
        <v>828</v>
      </c>
      <c r="M121" s="51">
        <v>1569</v>
      </c>
      <c r="N121" s="51" t="s">
        <v>606</v>
      </c>
      <c r="O121" s="51">
        <v>7.9641000000000002</v>
      </c>
      <c r="P121" s="51">
        <v>50.188000000000002</v>
      </c>
      <c r="Q121" s="51">
        <v>267844.821</v>
      </c>
      <c r="R121" s="51">
        <v>2688450.9389999998</v>
      </c>
      <c r="S121" s="51" t="s">
        <v>42</v>
      </c>
      <c r="T121" s="51" t="s">
        <v>829</v>
      </c>
      <c r="V121">
        <f t="shared" si="4"/>
        <v>0</v>
      </c>
      <c r="W121">
        <f t="shared" si="5"/>
        <v>0</v>
      </c>
      <c r="X121" s="39">
        <f t="shared" si="6"/>
        <v>0</v>
      </c>
      <c r="Y121" s="39">
        <f t="shared" si="7"/>
        <v>0.14199999999999591</v>
      </c>
    </row>
    <row r="122" spans="1:25">
      <c r="A122" s="44">
        <v>1568</v>
      </c>
      <c r="B122" s="46" t="s">
        <v>18</v>
      </c>
      <c r="C122" s="43">
        <v>8.4963999999999995</v>
      </c>
      <c r="D122" s="44">
        <v>50.34</v>
      </c>
      <c r="E122" s="44">
        <v>267844.28999999998</v>
      </c>
      <c r="F122" s="44">
        <v>2688450.9750000001</v>
      </c>
      <c r="G122" s="42" t="s">
        <v>42</v>
      </c>
      <c r="H122" s="40" t="s">
        <v>828</v>
      </c>
      <c r="M122" s="51">
        <v>1568</v>
      </c>
      <c r="N122" s="51" t="s">
        <v>18</v>
      </c>
      <c r="O122" s="51">
        <v>8.4963999999999995</v>
      </c>
      <c r="P122" s="51">
        <v>50.183999999999997</v>
      </c>
      <c r="Q122" s="51">
        <v>267844.28999999998</v>
      </c>
      <c r="R122" s="51">
        <v>2688450.9750000001</v>
      </c>
      <c r="S122" s="51" t="s">
        <v>42</v>
      </c>
      <c r="T122" s="51" t="s">
        <v>829</v>
      </c>
      <c r="V122">
        <f t="shared" si="4"/>
        <v>0</v>
      </c>
      <c r="W122">
        <f t="shared" si="5"/>
        <v>0</v>
      </c>
      <c r="X122" s="39">
        <f t="shared" si="6"/>
        <v>0</v>
      </c>
      <c r="Y122" s="39">
        <f t="shared" si="7"/>
        <v>0.15600000000000591</v>
      </c>
    </row>
    <row r="123" spans="1:25">
      <c r="A123" s="44">
        <v>1583</v>
      </c>
      <c r="B123" s="42" t="s">
        <v>622</v>
      </c>
      <c r="C123" s="43">
        <v>3</v>
      </c>
      <c r="D123" s="44">
        <v>50.151000000000003</v>
      </c>
      <c r="E123" s="44">
        <v>267849.73300000001</v>
      </c>
      <c r="F123" s="44">
        <v>2688450.0079999999</v>
      </c>
      <c r="G123" s="45" t="s">
        <v>825</v>
      </c>
      <c r="H123" s="40" t="s">
        <v>828</v>
      </c>
      <c r="M123" s="51">
        <v>1583</v>
      </c>
      <c r="N123" s="51" t="s">
        <v>622</v>
      </c>
      <c r="O123" s="51">
        <v>3</v>
      </c>
      <c r="P123" s="51">
        <v>50.247999999999998</v>
      </c>
      <c r="Q123" s="51">
        <v>267849.73300000001</v>
      </c>
      <c r="R123" s="51">
        <v>2688450.0079999999</v>
      </c>
      <c r="S123" s="51" t="s">
        <v>42</v>
      </c>
      <c r="T123" s="51" t="s">
        <v>829</v>
      </c>
      <c r="V123">
        <f t="shared" si="4"/>
        <v>0</v>
      </c>
      <c r="W123">
        <f t="shared" si="5"/>
        <v>0</v>
      </c>
      <c r="X123" s="39">
        <f t="shared" si="6"/>
        <v>0</v>
      </c>
      <c r="Y123" s="39">
        <f t="shared" si="7"/>
        <v>-9.6999999999994202E-2</v>
      </c>
    </row>
    <row r="124" spans="1:25">
      <c r="A124" s="44">
        <v>1584</v>
      </c>
      <c r="B124" s="42" t="s">
        <v>627</v>
      </c>
      <c r="C124" s="43">
        <v>3</v>
      </c>
      <c r="D124" s="44">
        <v>50.151000000000003</v>
      </c>
      <c r="E124" s="44">
        <v>267849.73300000001</v>
      </c>
      <c r="F124" s="44">
        <v>2688450.0019999999</v>
      </c>
      <c r="G124" s="45" t="s">
        <v>825</v>
      </c>
      <c r="H124" s="40" t="s">
        <v>828</v>
      </c>
      <c r="M124" s="51">
        <v>1584</v>
      </c>
      <c r="N124" s="51" t="s">
        <v>627</v>
      </c>
      <c r="O124" s="51">
        <v>3</v>
      </c>
      <c r="P124" s="51">
        <v>50.247999999999998</v>
      </c>
      <c r="Q124" s="51">
        <v>267849.73300000001</v>
      </c>
      <c r="R124" s="51">
        <v>2688450.0019999999</v>
      </c>
      <c r="S124" s="51" t="s">
        <v>42</v>
      </c>
      <c r="T124" s="51" t="s">
        <v>829</v>
      </c>
      <c r="V124">
        <f t="shared" si="4"/>
        <v>0</v>
      </c>
      <c r="W124">
        <f t="shared" si="5"/>
        <v>0</v>
      </c>
      <c r="X124" s="39">
        <f t="shared" si="6"/>
        <v>0</v>
      </c>
      <c r="Y124" s="39">
        <f t="shared" si="7"/>
        <v>-9.6999999999994202E-2</v>
      </c>
    </row>
    <row r="125" spans="1:25">
      <c r="A125" s="44">
        <v>1585</v>
      </c>
      <c r="B125" s="42" t="s">
        <v>630</v>
      </c>
      <c r="C125" s="43">
        <v>3</v>
      </c>
      <c r="D125" s="44">
        <v>50.164999999999999</v>
      </c>
      <c r="E125" s="44">
        <v>267849.70299999998</v>
      </c>
      <c r="F125" s="44">
        <v>2688449.5589999999</v>
      </c>
      <c r="G125" s="45" t="s">
        <v>825</v>
      </c>
      <c r="H125" s="40" t="s">
        <v>828</v>
      </c>
      <c r="M125" s="51">
        <v>1585</v>
      </c>
      <c r="N125" s="51" t="s">
        <v>630</v>
      </c>
      <c r="O125" s="51">
        <v>3</v>
      </c>
      <c r="P125" s="51">
        <v>50.261000000000003</v>
      </c>
      <c r="Q125" s="51">
        <v>267849.70299999998</v>
      </c>
      <c r="R125" s="51">
        <v>2688449.5589999999</v>
      </c>
      <c r="S125" s="51" t="s">
        <v>42</v>
      </c>
      <c r="T125" s="51" t="s">
        <v>829</v>
      </c>
      <c r="V125">
        <f t="shared" si="4"/>
        <v>0</v>
      </c>
      <c r="W125">
        <f t="shared" si="5"/>
        <v>0</v>
      </c>
      <c r="X125" s="39">
        <f t="shared" si="6"/>
        <v>0</v>
      </c>
      <c r="Y125" s="39">
        <f t="shared" si="7"/>
        <v>-9.6000000000003638E-2</v>
      </c>
    </row>
    <row r="126" spans="1:25">
      <c r="A126" s="44">
        <v>1595</v>
      </c>
      <c r="B126" s="42" t="s">
        <v>636</v>
      </c>
      <c r="C126" s="43">
        <v>3.7755999999999998</v>
      </c>
      <c r="D126" s="44">
        <v>50.295000000000002</v>
      </c>
      <c r="E126" s="44">
        <v>267848.88900000002</v>
      </c>
      <c r="F126" s="44">
        <v>2688449.0120000001</v>
      </c>
      <c r="G126" s="42" t="s">
        <v>42</v>
      </c>
      <c r="H126" s="40" t="s">
        <v>828</v>
      </c>
      <c r="M126" s="51">
        <v>1595</v>
      </c>
      <c r="N126" s="51" t="s">
        <v>636</v>
      </c>
      <c r="O126" s="51">
        <v>3.7755999999999998</v>
      </c>
      <c r="P126" s="51">
        <v>50.273000000000003</v>
      </c>
      <c r="Q126" s="51">
        <v>267848.88900000002</v>
      </c>
      <c r="R126" s="51">
        <v>2688449.0120000001</v>
      </c>
      <c r="S126" s="51" t="s">
        <v>42</v>
      </c>
      <c r="T126" s="51" t="s">
        <v>829</v>
      </c>
      <c r="V126">
        <f t="shared" si="4"/>
        <v>0</v>
      </c>
      <c r="W126">
        <f t="shared" si="5"/>
        <v>0</v>
      </c>
      <c r="X126" s="39">
        <f t="shared" si="6"/>
        <v>0</v>
      </c>
      <c r="Y126" s="39">
        <f t="shared" si="7"/>
        <v>2.1999999999998465E-2</v>
      </c>
    </row>
    <row r="127" spans="1:25">
      <c r="A127" s="44">
        <v>1596</v>
      </c>
      <c r="B127" s="46" t="s">
        <v>18</v>
      </c>
      <c r="C127" s="43">
        <v>4.5002000000000004</v>
      </c>
      <c r="D127" s="44">
        <v>50.31</v>
      </c>
      <c r="E127" s="44">
        <v>267848.16600000003</v>
      </c>
      <c r="F127" s="44">
        <v>2688449.0610000002</v>
      </c>
      <c r="G127" s="45" t="s">
        <v>826</v>
      </c>
      <c r="H127" s="40" t="s">
        <v>828</v>
      </c>
      <c r="M127" s="51">
        <v>1596</v>
      </c>
      <c r="N127" s="51" t="s">
        <v>18</v>
      </c>
      <c r="O127" s="51">
        <v>4.5002000000000004</v>
      </c>
      <c r="P127" s="51">
        <v>50.265999999999998</v>
      </c>
      <c r="Q127" s="51">
        <v>267848.16600000003</v>
      </c>
      <c r="R127" s="51">
        <v>2688449.0610000002</v>
      </c>
      <c r="S127" s="51" t="s">
        <v>42</v>
      </c>
      <c r="T127" s="51" t="s">
        <v>829</v>
      </c>
      <c r="V127">
        <f t="shared" si="4"/>
        <v>0</v>
      </c>
      <c r="W127">
        <f t="shared" si="5"/>
        <v>0</v>
      </c>
      <c r="X127" s="39">
        <f t="shared" si="6"/>
        <v>0</v>
      </c>
      <c r="Y127" s="39">
        <f t="shared" si="7"/>
        <v>4.4000000000004036E-2</v>
      </c>
    </row>
    <row r="128" spans="1:25">
      <c r="A128" s="44">
        <v>1605</v>
      </c>
      <c r="B128" s="42" t="s">
        <v>647</v>
      </c>
      <c r="C128" s="43">
        <v>4.5</v>
      </c>
      <c r="D128" s="44">
        <v>50.43</v>
      </c>
      <c r="E128" s="44">
        <v>267847.89899999998</v>
      </c>
      <c r="F128" s="44">
        <v>2688445.07</v>
      </c>
      <c r="G128" s="45" t="s">
        <v>826</v>
      </c>
      <c r="H128" s="40" t="s">
        <v>828</v>
      </c>
      <c r="I128" s="39">
        <f>C128-C129</f>
        <v>0.89999999999999991</v>
      </c>
      <c r="J128" s="39">
        <f>D128-D129</f>
        <v>0.11200000000000188</v>
      </c>
      <c r="K128" s="50">
        <f>(J128/I128)*100</f>
        <v>12.444444444444654</v>
      </c>
      <c r="M128" s="51">
        <v>1605</v>
      </c>
      <c r="N128" s="51" t="s">
        <v>647</v>
      </c>
      <c r="O128" s="51">
        <v>4.5</v>
      </c>
      <c r="P128" s="51">
        <v>50.366</v>
      </c>
      <c r="Q128" s="51">
        <v>267847.89899999998</v>
      </c>
      <c r="R128" s="51">
        <v>2688445.07</v>
      </c>
      <c r="S128" s="51" t="s">
        <v>42</v>
      </c>
      <c r="T128" s="51" t="s">
        <v>829</v>
      </c>
      <c r="V128">
        <f t="shared" si="4"/>
        <v>0</v>
      </c>
      <c r="W128">
        <f t="shared" si="5"/>
        <v>0</v>
      </c>
      <c r="X128" s="39">
        <f t="shared" si="6"/>
        <v>0</v>
      </c>
      <c r="Y128" s="39">
        <f t="shared" si="7"/>
        <v>6.4000000000000057E-2</v>
      </c>
    </row>
    <row r="129" spans="1:25">
      <c r="A129" s="44">
        <v>1612</v>
      </c>
      <c r="B129" s="42" t="s">
        <v>647</v>
      </c>
      <c r="C129" s="43">
        <v>3.6</v>
      </c>
      <c r="D129" s="44">
        <v>50.317999999999998</v>
      </c>
      <c r="E129" s="44">
        <v>267848.79599999997</v>
      </c>
      <c r="F129" s="44">
        <v>2688445.0090000001</v>
      </c>
      <c r="G129" s="42" t="s">
        <v>42</v>
      </c>
      <c r="H129" s="40" t="s">
        <v>828</v>
      </c>
      <c r="M129" s="51">
        <v>1612</v>
      </c>
      <c r="N129" s="51" t="s">
        <v>647</v>
      </c>
      <c r="O129" s="51">
        <v>3.6</v>
      </c>
      <c r="P129" s="51">
        <v>50.372999999999998</v>
      </c>
      <c r="Q129" s="51">
        <v>267848.79599999997</v>
      </c>
      <c r="R129" s="51">
        <v>2688445.0090000001</v>
      </c>
      <c r="S129" s="51" t="s">
        <v>42</v>
      </c>
      <c r="T129" s="51" t="s">
        <v>829</v>
      </c>
      <c r="V129">
        <f t="shared" si="4"/>
        <v>0</v>
      </c>
      <c r="W129">
        <f t="shared" si="5"/>
        <v>0</v>
      </c>
      <c r="X129" s="39">
        <f t="shared" si="6"/>
        <v>0</v>
      </c>
      <c r="Y129" s="39">
        <f t="shared" si="7"/>
        <v>-5.4999999999999716E-2</v>
      </c>
    </row>
    <row r="130" spans="1:25">
      <c r="A130" s="44">
        <v>1611</v>
      </c>
      <c r="B130" s="46" t="s">
        <v>18</v>
      </c>
      <c r="C130" s="43">
        <v>3.6480999999999999</v>
      </c>
      <c r="D130" s="44">
        <v>50.414999999999999</v>
      </c>
      <c r="E130" s="44">
        <v>267848.74800000002</v>
      </c>
      <c r="F130" s="44">
        <v>2688445.0129999998</v>
      </c>
      <c r="G130" s="42" t="s">
        <v>42</v>
      </c>
      <c r="H130" s="40" t="s">
        <v>828</v>
      </c>
      <c r="M130" s="51">
        <v>1611</v>
      </c>
      <c r="N130" s="51" t="s">
        <v>18</v>
      </c>
      <c r="O130" s="51">
        <v>3.6480999999999999</v>
      </c>
      <c r="P130" s="51">
        <v>50.372999999999998</v>
      </c>
      <c r="Q130" s="51">
        <v>267848.74800000002</v>
      </c>
      <c r="R130" s="51">
        <v>2688445.0129999998</v>
      </c>
      <c r="S130" s="51" t="s">
        <v>42</v>
      </c>
      <c r="T130" s="51" t="s">
        <v>829</v>
      </c>
      <c r="V130">
        <f t="shared" si="4"/>
        <v>0</v>
      </c>
      <c r="W130">
        <f t="shared" si="5"/>
        <v>0</v>
      </c>
      <c r="X130" s="39">
        <f t="shared" si="6"/>
        <v>0</v>
      </c>
      <c r="Y130" s="39">
        <f t="shared" si="7"/>
        <v>4.2000000000001592E-2</v>
      </c>
    </row>
    <row r="131" spans="1:25">
      <c r="A131" s="44">
        <v>1606</v>
      </c>
      <c r="B131" s="46" t="s">
        <v>18</v>
      </c>
      <c r="C131" s="43">
        <v>4.5</v>
      </c>
      <c r="D131" s="44">
        <v>50.43</v>
      </c>
      <c r="E131" s="44">
        <v>267847.89799999999</v>
      </c>
      <c r="F131" s="44">
        <v>2688445.07</v>
      </c>
      <c r="G131" s="45" t="s">
        <v>826</v>
      </c>
      <c r="H131" s="40" t="s">
        <v>828</v>
      </c>
      <c r="M131" s="51">
        <v>1606</v>
      </c>
      <c r="N131" s="51" t="s">
        <v>18</v>
      </c>
      <c r="O131" s="51">
        <v>4.5</v>
      </c>
      <c r="P131" s="51">
        <v>50.366</v>
      </c>
      <c r="Q131" s="51">
        <v>267847.89799999999</v>
      </c>
      <c r="R131" s="51">
        <v>2688445.07</v>
      </c>
      <c r="S131" s="51" t="s">
        <v>42</v>
      </c>
      <c r="T131" s="51" t="s">
        <v>829</v>
      </c>
      <c r="V131">
        <f t="shared" si="4"/>
        <v>0</v>
      </c>
      <c r="W131">
        <f t="shared" si="5"/>
        <v>0</v>
      </c>
      <c r="X131" s="39">
        <f t="shared" si="6"/>
        <v>0</v>
      </c>
      <c r="Y131" s="39">
        <f t="shared" si="7"/>
        <v>6.4000000000000057E-2</v>
      </c>
    </row>
    <row r="132" spans="1:25">
      <c r="A132" s="44">
        <v>1614</v>
      </c>
      <c r="B132" s="42" t="s">
        <v>663</v>
      </c>
      <c r="C132" s="43">
        <v>3.5722999999999998</v>
      </c>
      <c r="D132" s="44">
        <v>50.314</v>
      </c>
      <c r="E132" s="44">
        <v>267848.82400000002</v>
      </c>
      <c r="F132" s="44">
        <v>2688445.0070000002</v>
      </c>
      <c r="G132" s="42" t="s">
        <v>42</v>
      </c>
      <c r="H132" s="40" t="s">
        <v>828</v>
      </c>
      <c r="M132" s="51">
        <v>1614</v>
      </c>
      <c r="N132" s="51" t="s">
        <v>663</v>
      </c>
      <c r="O132" s="51">
        <v>3.5722999999999998</v>
      </c>
      <c r="P132" s="51">
        <v>50.372999999999998</v>
      </c>
      <c r="Q132" s="51">
        <v>267848.82400000002</v>
      </c>
      <c r="R132" s="51">
        <v>2688445.0070000002</v>
      </c>
      <c r="S132" s="51" t="s">
        <v>42</v>
      </c>
      <c r="T132" s="51" t="s">
        <v>829</v>
      </c>
      <c r="V132">
        <f t="shared" si="4"/>
        <v>0</v>
      </c>
      <c r="W132">
        <f t="shared" si="5"/>
        <v>0</v>
      </c>
      <c r="X132" s="39">
        <f t="shared" si="6"/>
        <v>0</v>
      </c>
      <c r="Y132" s="39">
        <f t="shared" si="7"/>
        <v>-5.8999999999997499E-2</v>
      </c>
    </row>
    <row r="133" spans="1:25">
      <c r="A133" s="44">
        <v>1613</v>
      </c>
      <c r="B133" s="46" t="s">
        <v>18</v>
      </c>
      <c r="C133" s="43">
        <v>3.5731999999999999</v>
      </c>
      <c r="D133" s="44">
        <v>50.314</v>
      </c>
      <c r="E133" s="44">
        <v>267848.82299999997</v>
      </c>
      <c r="F133" s="44">
        <v>2688445.0070000002</v>
      </c>
      <c r="G133" s="42" t="s">
        <v>42</v>
      </c>
      <c r="H133" s="40" t="s">
        <v>828</v>
      </c>
      <c r="M133" s="51">
        <v>1613</v>
      </c>
      <c r="N133" s="51" t="s">
        <v>18</v>
      </c>
      <c r="O133" s="51">
        <v>3.5731999999999999</v>
      </c>
      <c r="P133" s="51">
        <v>50.372999999999998</v>
      </c>
      <c r="Q133" s="51">
        <v>267848.82299999997</v>
      </c>
      <c r="R133" s="51">
        <v>2688445.0070000002</v>
      </c>
      <c r="S133" s="51" t="s">
        <v>42</v>
      </c>
      <c r="T133" s="51" t="s">
        <v>829</v>
      </c>
      <c r="V133">
        <f t="shared" si="4"/>
        <v>0</v>
      </c>
      <c r="W133">
        <f t="shared" si="5"/>
        <v>0</v>
      </c>
      <c r="X133" s="39">
        <f t="shared" si="6"/>
        <v>0</v>
      </c>
      <c r="Y133" s="39">
        <f t="shared" si="7"/>
        <v>-5.8999999999997499E-2</v>
      </c>
    </row>
    <row r="134" spans="1:25">
      <c r="A134" s="44">
        <v>1615</v>
      </c>
      <c r="B134" s="42" t="s">
        <v>663</v>
      </c>
      <c r="C134" s="43">
        <v>3.5703999999999998</v>
      </c>
      <c r="D134" s="44">
        <v>50.314</v>
      </c>
      <c r="E134" s="44">
        <v>267848.826</v>
      </c>
      <c r="F134" s="44">
        <v>2688445.0070000002</v>
      </c>
      <c r="G134" s="42" t="s">
        <v>42</v>
      </c>
      <c r="H134" s="40" t="s">
        <v>828</v>
      </c>
      <c r="M134" s="51">
        <v>1615</v>
      </c>
      <c r="N134" s="51" t="s">
        <v>663</v>
      </c>
      <c r="O134" s="51">
        <v>3.5703999999999998</v>
      </c>
      <c r="P134" s="51">
        <v>50.372999999999998</v>
      </c>
      <c r="Q134" s="51">
        <v>267848.826</v>
      </c>
      <c r="R134" s="51">
        <v>2688445.0070000002</v>
      </c>
      <c r="S134" s="51" t="s">
        <v>42</v>
      </c>
      <c r="T134" s="51" t="s">
        <v>829</v>
      </c>
      <c r="V134">
        <f t="shared" si="4"/>
        <v>0</v>
      </c>
      <c r="W134">
        <f t="shared" si="5"/>
        <v>0</v>
      </c>
      <c r="X134" s="39">
        <f t="shared" si="6"/>
        <v>0</v>
      </c>
      <c r="Y134" s="39">
        <f t="shared" si="7"/>
        <v>-5.8999999999997499E-2</v>
      </c>
    </row>
    <row r="135" spans="1:25">
      <c r="A135" s="44">
        <v>1620</v>
      </c>
      <c r="B135" s="42" t="s">
        <v>675</v>
      </c>
      <c r="C135" s="43">
        <v>3</v>
      </c>
      <c r="D135" s="44">
        <v>50.320999999999998</v>
      </c>
      <c r="E135" s="44">
        <v>267849.35499999998</v>
      </c>
      <c r="F135" s="44">
        <v>2688444.3709999998</v>
      </c>
      <c r="G135" s="45" t="s">
        <v>825</v>
      </c>
      <c r="H135" s="40" t="s">
        <v>828</v>
      </c>
      <c r="M135" s="51">
        <v>1620</v>
      </c>
      <c r="N135" s="51" t="s">
        <v>675</v>
      </c>
      <c r="O135" s="51">
        <v>3</v>
      </c>
      <c r="P135" s="51">
        <v>50.390999999999998</v>
      </c>
      <c r="Q135" s="51">
        <v>267849.35499999998</v>
      </c>
      <c r="R135" s="51">
        <v>2688444.3709999998</v>
      </c>
      <c r="S135" s="51" t="s">
        <v>42</v>
      </c>
      <c r="T135" s="51" t="s">
        <v>829</v>
      </c>
      <c r="V135">
        <f t="shared" ref="V135:V160" si="8">A135-M135</f>
        <v>0</v>
      </c>
      <c r="W135">
        <f t="shared" ref="W135:W160" si="9">IF(B135=N135,0,1)</f>
        <v>0</v>
      </c>
      <c r="X135" s="39">
        <f t="shared" ref="X135:X160" si="10">C135-O135</f>
        <v>0</v>
      </c>
      <c r="Y135" s="39">
        <f t="shared" ref="Y135:Y160" si="11">D135-P135</f>
        <v>-7.0000000000000284E-2</v>
      </c>
    </row>
    <row r="136" spans="1:25">
      <c r="A136" s="44">
        <v>1623</v>
      </c>
      <c r="B136" s="42" t="s">
        <v>681</v>
      </c>
      <c r="C136" s="43">
        <v>3</v>
      </c>
      <c r="D136" s="44">
        <v>50.420999999999999</v>
      </c>
      <c r="E136" s="44">
        <v>267849.13</v>
      </c>
      <c r="F136" s="44">
        <v>2688441.023</v>
      </c>
      <c r="G136" s="45" t="s">
        <v>825</v>
      </c>
      <c r="H136" s="40" t="s">
        <v>828</v>
      </c>
      <c r="M136" s="51">
        <v>1623</v>
      </c>
      <c r="N136" s="51" t="s">
        <v>681</v>
      </c>
      <c r="O136" s="51">
        <v>3</v>
      </c>
      <c r="P136" s="51">
        <v>50.468000000000004</v>
      </c>
      <c r="Q136" s="51">
        <v>267849.13</v>
      </c>
      <c r="R136" s="51">
        <v>2688441.023</v>
      </c>
      <c r="S136" s="51" t="s">
        <v>42</v>
      </c>
      <c r="T136" s="51" t="s">
        <v>829</v>
      </c>
      <c r="V136">
        <f t="shared" si="8"/>
        <v>0</v>
      </c>
      <c r="W136">
        <f t="shared" si="9"/>
        <v>0</v>
      </c>
      <c r="X136" s="39">
        <f t="shared" si="10"/>
        <v>0</v>
      </c>
      <c r="Y136" s="39">
        <f t="shared" si="11"/>
        <v>-4.700000000000415E-2</v>
      </c>
    </row>
    <row r="137" spans="1:25">
      <c r="A137" s="44">
        <v>1631</v>
      </c>
      <c r="B137" s="42" t="s">
        <v>686</v>
      </c>
      <c r="C137" s="43">
        <v>3.6497999999999999</v>
      </c>
      <c r="D137" s="44">
        <v>50.555</v>
      </c>
      <c r="E137" s="44">
        <v>267848.43300000002</v>
      </c>
      <c r="F137" s="44">
        <v>2688440.335</v>
      </c>
      <c r="G137" s="42" t="s">
        <v>42</v>
      </c>
      <c r="H137" s="40" t="s">
        <v>828</v>
      </c>
      <c r="M137" s="51">
        <v>1631</v>
      </c>
      <c r="N137" s="51" t="s">
        <v>686</v>
      </c>
      <c r="O137" s="51">
        <v>3.6497999999999999</v>
      </c>
      <c r="P137" s="51">
        <v>50.48</v>
      </c>
      <c r="Q137" s="51">
        <v>267848.43300000002</v>
      </c>
      <c r="R137" s="51">
        <v>2688440.335</v>
      </c>
      <c r="S137" s="51" t="s">
        <v>42</v>
      </c>
      <c r="T137" s="51" t="s">
        <v>829</v>
      </c>
      <c r="V137">
        <f t="shared" si="8"/>
        <v>0</v>
      </c>
      <c r="W137">
        <f t="shared" si="9"/>
        <v>0</v>
      </c>
      <c r="X137" s="39">
        <f t="shared" si="10"/>
        <v>0</v>
      </c>
      <c r="Y137" s="39">
        <f t="shared" si="11"/>
        <v>7.5000000000002842E-2</v>
      </c>
    </row>
    <row r="138" spans="1:25">
      <c r="A138" s="44">
        <v>1632</v>
      </c>
      <c r="B138" s="46" t="s">
        <v>18</v>
      </c>
      <c r="C138" s="43">
        <v>3.7498</v>
      </c>
      <c r="D138" s="44">
        <v>50.555</v>
      </c>
      <c r="E138" s="44">
        <v>267848.33299999998</v>
      </c>
      <c r="F138" s="44">
        <v>2688440.3420000002</v>
      </c>
      <c r="G138" s="42" t="s">
        <v>42</v>
      </c>
      <c r="H138" s="40" t="s">
        <v>828</v>
      </c>
      <c r="M138" s="51">
        <v>1632</v>
      </c>
      <c r="N138" s="51" t="s">
        <v>18</v>
      </c>
      <c r="O138" s="51">
        <v>3.7498</v>
      </c>
      <c r="P138" s="51">
        <v>50.478999999999999</v>
      </c>
      <c r="Q138" s="51">
        <v>267848.33299999998</v>
      </c>
      <c r="R138" s="51">
        <v>2688440.3420000002</v>
      </c>
      <c r="S138" s="51" t="s">
        <v>42</v>
      </c>
      <c r="T138" s="51" t="s">
        <v>829</v>
      </c>
      <c r="V138">
        <f t="shared" si="8"/>
        <v>0</v>
      </c>
      <c r="W138">
        <f t="shared" si="9"/>
        <v>0</v>
      </c>
      <c r="X138" s="39">
        <f t="shared" si="10"/>
        <v>0</v>
      </c>
      <c r="Y138" s="39">
        <f t="shared" si="11"/>
        <v>7.6000000000000512E-2</v>
      </c>
    </row>
    <row r="139" spans="1:25">
      <c r="A139" s="44">
        <v>1633</v>
      </c>
      <c r="B139" s="46" t="s">
        <v>18</v>
      </c>
      <c r="C139" s="43">
        <v>8.5</v>
      </c>
      <c r="D139" s="44">
        <v>50.65</v>
      </c>
      <c r="E139" s="44">
        <v>267843.59299999999</v>
      </c>
      <c r="F139" s="44">
        <v>2688440.66</v>
      </c>
      <c r="G139" s="42" t="s">
        <v>42</v>
      </c>
      <c r="H139" s="40" t="s">
        <v>828</v>
      </c>
      <c r="M139" s="51">
        <v>1633</v>
      </c>
      <c r="N139" s="51" t="s">
        <v>18</v>
      </c>
      <c r="O139" s="51">
        <v>8.5</v>
      </c>
      <c r="P139" s="51">
        <v>50.445</v>
      </c>
      <c r="Q139" s="51">
        <v>267843.59299999999</v>
      </c>
      <c r="R139" s="51">
        <v>2688440.66</v>
      </c>
      <c r="S139" s="51" t="s">
        <v>42</v>
      </c>
      <c r="T139" s="51" t="s">
        <v>829</v>
      </c>
      <c r="V139">
        <f t="shared" si="8"/>
        <v>0</v>
      </c>
      <c r="W139">
        <f t="shared" si="9"/>
        <v>0</v>
      </c>
      <c r="X139" s="39">
        <f t="shared" si="10"/>
        <v>0</v>
      </c>
      <c r="Y139" s="39">
        <f t="shared" si="11"/>
        <v>0.20499999999999829</v>
      </c>
    </row>
    <row r="140" spans="1:25">
      <c r="A140" s="49">
        <v>1634</v>
      </c>
      <c r="B140" s="47" t="s">
        <v>700</v>
      </c>
      <c r="C140" s="48">
        <v>8.5</v>
      </c>
      <c r="D140" s="49">
        <v>50.651000000000003</v>
      </c>
      <c r="E140" s="44">
        <v>267843.59299999999</v>
      </c>
      <c r="F140" s="44">
        <v>2688440.6549999998</v>
      </c>
      <c r="G140" s="42" t="s">
        <v>42</v>
      </c>
      <c r="H140" s="40" t="s">
        <v>828</v>
      </c>
      <c r="M140" s="51">
        <v>1634</v>
      </c>
      <c r="N140" s="51" t="s">
        <v>700</v>
      </c>
      <c r="O140" s="51">
        <v>8.5</v>
      </c>
      <c r="P140" s="51">
        <v>50.445</v>
      </c>
      <c r="Q140" s="51">
        <v>267843.59299999999</v>
      </c>
      <c r="R140" s="51">
        <v>2688440.6549999998</v>
      </c>
      <c r="S140" s="51" t="s">
        <v>42</v>
      </c>
      <c r="T140" s="51" t="s">
        <v>829</v>
      </c>
      <c r="V140">
        <f t="shared" si="8"/>
        <v>0</v>
      </c>
      <c r="W140">
        <f t="shared" si="9"/>
        <v>0</v>
      </c>
      <c r="X140" s="39">
        <f t="shared" si="10"/>
        <v>0</v>
      </c>
      <c r="Y140" s="39">
        <f t="shared" si="11"/>
        <v>0.20600000000000307</v>
      </c>
    </row>
    <row r="141" spans="1:25">
      <c r="A141" s="49">
        <v>1635</v>
      </c>
      <c r="B141" s="47" t="s">
        <v>700</v>
      </c>
      <c r="C141" s="48">
        <v>8.5</v>
      </c>
      <c r="D141" s="49">
        <v>50.554000000000002</v>
      </c>
      <c r="E141" s="44">
        <v>267843.59299999999</v>
      </c>
      <c r="F141" s="44">
        <v>2688440.6549999998</v>
      </c>
      <c r="G141" s="42" t="s">
        <v>42</v>
      </c>
      <c r="H141" s="40" t="s">
        <v>828</v>
      </c>
      <c r="M141" s="51">
        <v>1635</v>
      </c>
      <c r="N141" s="51" t="s">
        <v>700</v>
      </c>
      <c r="O141" s="51">
        <v>8.5</v>
      </c>
      <c r="P141" s="51">
        <v>50.445</v>
      </c>
      <c r="Q141" s="51">
        <v>267843.59299999999</v>
      </c>
      <c r="R141" s="51">
        <v>2688440.6549999998</v>
      </c>
      <c r="S141" s="51" t="s">
        <v>42</v>
      </c>
      <c r="T141" s="51" t="s">
        <v>829</v>
      </c>
      <c r="V141">
        <f t="shared" si="8"/>
        <v>0</v>
      </c>
      <c r="W141">
        <f t="shared" si="9"/>
        <v>0</v>
      </c>
      <c r="X141" s="39">
        <f t="shared" si="10"/>
        <v>0</v>
      </c>
      <c r="Y141" s="39">
        <f t="shared" si="11"/>
        <v>0.10900000000000176</v>
      </c>
    </row>
    <row r="142" spans="1:25">
      <c r="A142" s="44">
        <v>1642</v>
      </c>
      <c r="B142" s="42" t="s">
        <v>706</v>
      </c>
      <c r="C142" s="43">
        <v>3.6518999999999999</v>
      </c>
      <c r="D142" s="44">
        <v>50.878999999999998</v>
      </c>
      <c r="E142" s="44">
        <v>267847.70699999999</v>
      </c>
      <c r="F142" s="44">
        <v>2688429.56</v>
      </c>
      <c r="G142" s="42" t="s">
        <v>42</v>
      </c>
      <c r="H142" s="40" t="s">
        <v>828</v>
      </c>
      <c r="M142" s="51">
        <v>1642</v>
      </c>
      <c r="N142" s="51" t="s">
        <v>706</v>
      </c>
      <c r="O142" s="51">
        <v>3.6518999999999999</v>
      </c>
      <c r="P142" s="51">
        <v>50.72</v>
      </c>
      <c r="Q142" s="51">
        <v>267847.70699999999</v>
      </c>
      <c r="R142" s="51">
        <v>2688429.56</v>
      </c>
      <c r="S142" s="51" t="s">
        <v>42</v>
      </c>
      <c r="T142" s="51" t="s">
        <v>829</v>
      </c>
      <c r="V142">
        <f t="shared" si="8"/>
        <v>0</v>
      </c>
      <c r="W142">
        <f t="shared" si="9"/>
        <v>0</v>
      </c>
      <c r="X142" s="39">
        <f t="shared" si="10"/>
        <v>0</v>
      </c>
      <c r="Y142" s="39">
        <f t="shared" si="11"/>
        <v>0.15899999999999892</v>
      </c>
    </row>
    <row r="143" spans="1:25">
      <c r="A143" s="44">
        <v>1641</v>
      </c>
      <c r="B143" s="46" t="s">
        <v>18</v>
      </c>
      <c r="C143" s="43">
        <v>3.7519</v>
      </c>
      <c r="D143" s="44">
        <v>50.88</v>
      </c>
      <c r="E143" s="44">
        <v>267847.60700000002</v>
      </c>
      <c r="F143" s="44">
        <v>2688429.5660000001</v>
      </c>
      <c r="G143" s="42" t="s">
        <v>42</v>
      </c>
      <c r="H143" s="40" t="s">
        <v>828</v>
      </c>
      <c r="M143" s="51">
        <v>1641</v>
      </c>
      <c r="N143" s="51" t="s">
        <v>18</v>
      </c>
      <c r="O143" s="51">
        <v>3.7519</v>
      </c>
      <c r="P143" s="51">
        <v>50.72</v>
      </c>
      <c r="Q143" s="51">
        <v>267847.60700000002</v>
      </c>
      <c r="R143" s="51">
        <v>2688429.5660000001</v>
      </c>
      <c r="S143" s="51" t="s">
        <v>42</v>
      </c>
      <c r="T143" s="51" t="s">
        <v>829</v>
      </c>
      <c r="V143">
        <f t="shared" si="8"/>
        <v>0</v>
      </c>
      <c r="W143">
        <f t="shared" si="9"/>
        <v>0</v>
      </c>
      <c r="X143" s="39">
        <f t="shared" si="10"/>
        <v>0</v>
      </c>
      <c r="Y143" s="39">
        <f t="shared" si="11"/>
        <v>0.16000000000000369</v>
      </c>
    </row>
    <row r="144" spans="1:25">
      <c r="A144" s="44">
        <v>1640</v>
      </c>
      <c r="B144" s="46" t="s">
        <v>18</v>
      </c>
      <c r="C144" s="43">
        <v>8.5</v>
      </c>
      <c r="D144" s="44">
        <v>50.973999999999997</v>
      </c>
      <c r="E144" s="44">
        <v>267842.87</v>
      </c>
      <c r="F144" s="44">
        <v>2688429.8840000001</v>
      </c>
      <c r="G144" s="42" t="s">
        <v>42</v>
      </c>
      <c r="H144" s="40" t="s">
        <v>828</v>
      </c>
      <c r="M144" s="51">
        <v>1640</v>
      </c>
      <c r="N144" s="51" t="s">
        <v>18</v>
      </c>
      <c r="O144" s="51">
        <v>8.5</v>
      </c>
      <c r="P144" s="51">
        <v>50.716999999999999</v>
      </c>
      <c r="Q144" s="51">
        <v>267842.87</v>
      </c>
      <c r="R144" s="51">
        <v>2688429.8840000001</v>
      </c>
      <c r="S144" s="51" t="s">
        <v>42</v>
      </c>
      <c r="T144" s="51" t="s">
        <v>829</v>
      </c>
      <c r="V144">
        <f t="shared" si="8"/>
        <v>0</v>
      </c>
      <c r="W144">
        <f t="shared" si="9"/>
        <v>0</v>
      </c>
      <c r="X144" s="39">
        <f t="shared" si="10"/>
        <v>0</v>
      </c>
      <c r="Y144" s="39">
        <f t="shared" si="11"/>
        <v>0.2569999999999979</v>
      </c>
    </row>
    <row r="145" spans="1:25">
      <c r="A145" s="44">
        <v>1656</v>
      </c>
      <c r="B145" s="42" t="s">
        <v>721</v>
      </c>
      <c r="C145" s="43">
        <v>3</v>
      </c>
      <c r="D145" s="44">
        <v>50.784999999999997</v>
      </c>
      <c r="E145" s="44">
        <v>267848.31699999998</v>
      </c>
      <c r="F145" s="44">
        <v>2688428.9169999999</v>
      </c>
      <c r="G145" s="45" t="s">
        <v>825</v>
      </c>
      <c r="H145" s="40" t="s">
        <v>828</v>
      </c>
      <c r="M145" s="51">
        <v>1656</v>
      </c>
      <c r="N145" s="51" t="s">
        <v>721</v>
      </c>
      <c r="O145" s="51">
        <v>3</v>
      </c>
      <c r="P145" s="51">
        <v>50.731000000000002</v>
      </c>
      <c r="Q145" s="51">
        <v>267848.31699999998</v>
      </c>
      <c r="R145" s="51">
        <v>2688428.9169999999</v>
      </c>
      <c r="S145" s="51" t="s">
        <v>42</v>
      </c>
      <c r="T145" s="51" t="s">
        <v>829</v>
      </c>
      <c r="V145">
        <f t="shared" si="8"/>
        <v>0</v>
      </c>
      <c r="W145">
        <f t="shared" si="9"/>
        <v>0</v>
      </c>
      <c r="X145" s="39">
        <f t="shared" si="10"/>
        <v>0</v>
      </c>
      <c r="Y145" s="39">
        <f t="shared" si="11"/>
        <v>5.3999999999994941E-2</v>
      </c>
    </row>
    <row r="146" spans="1:25">
      <c r="A146" s="44">
        <v>1660</v>
      </c>
      <c r="B146" s="42" t="s">
        <v>728</v>
      </c>
      <c r="C146" s="43">
        <v>3</v>
      </c>
      <c r="D146" s="44">
        <v>51.561999999999998</v>
      </c>
      <c r="E146" s="44">
        <v>267846.58500000002</v>
      </c>
      <c r="F146" s="44">
        <v>2688403.108</v>
      </c>
      <c r="G146" s="45" t="s">
        <v>825</v>
      </c>
      <c r="H146" s="40" t="s">
        <v>828</v>
      </c>
      <c r="M146" s="51">
        <v>1660</v>
      </c>
      <c r="N146" s="51" t="s">
        <v>728</v>
      </c>
      <c r="O146" s="51">
        <v>3</v>
      </c>
      <c r="P146" s="51">
        <v>51.319000000000003</v>
      </c>
      <c r="Q146" s="51">
        <v>267846.58500000002</v>
      </c>
      <c r="R146" s="51">
        <v>2688403.108</v>
      </c>
      <c r="S146" s="51" t="s">
        <v>42</v>
      </c>
      <c r="T146" s="51" t="s">
        <v>829</v>
      </c>
      <c r="V146">
        <f t="shared" si="8"/>
        <v>0</v>
      </c>
      <c r="W146">
        <f t="shared" si="9"/>
        <v>0</v>
      </c>
      <c r="X146" s="39">
        <f t="shared" si="10"/>
        <v>0</v>
      </c>
      <c r="Y146" s="39">
        <f t="shared" si="11"/>
        <v>0.242999999999995</v>
      </c>
    </row>
    <row r="147" spans="1:25">
      <c r="A147" s="44">
        <v>1661</v>
      </c>
      <c r="B147" s="42" t="s">
        <v>733</v>
      </c>
      <c r="C147" s="43">
        <v>3</v>
      </c>
      <c r="D147" s="44">
        <v>51.578000000000003</v>
      </c>
      <c r="E147" s="44">
        <v>267846.549</v>
      </c>
      <c r="F147" s="44">
        <v>2688402.574</v>
      </c>
      <c r="G147" s="45" t="s">
        <v>825</v>
      </c>
      <c r="H147" s="40" t="s">
        <v>828</v>
      </c>
      <c r="M147" s="51">
        <v>1661</v>
      </c>
      <c r="N147" s="51" t="s">
        <v>733</v>
      </c>
      <c r="O147" s="51">
        <v>3</v>
      </c>
      <c r="P147" s="51">
        <v>51.332000000000001</v>
      </c>
      <c r="Q147" s="51">
        <v>267846.549</v>
      </c>
      <c r="R147" s="51">
        <v>2688402.574</v>
      </c>
      <c r="S147" s="51" t="s">
        <v>42</v>
      </c>
      <c r="T147" s="51" t="s">
        <v>829</v>
      </c>
      <c r="V147">
        <f t="shared" si="8"/>
        <v>0</v>
      </c>
      <c r="W147">
        <f t="shared" si="9"/>
        <v>0</v>
      </c>
      <c r="X147" s="39">
        <f t="shared" si="10"/>
        <v>0</v>
      </c>
      <c r="Y147" s="39">
        <f t="shared" si="11"/>
        <v>0.24600000000000222</v>
      </c>
    </row>
    <row r="148" spans="1:25">
      <c r="A148" s="44">
        <v>1662</v>
      </c>
      <c r="B148" s="42" t="s">
        <v>738</v>
      </c>
      <c r="C148" s="43">
        <v>3</v>
      </c>
      <c r="D148" s="44">
        <v>51.591000000000001</v>
      </c>
      <c r="E148" s="44">
        <v>267846.51799999998</v>
      </c>
      <c r="F148" s="44">
        <v>2688402.1170000001</v>
      </c>
      <c r="G148" s="45" t="s">
        <v>825</v>
      </c>
      <c r="H148" s="40" t="s">
        <v>828</v>
      </c>
      <c r="M148" s="51">
        <v>1662</v>
      </c>
      <c r="N148" s="51" t="s">
        <v>738</v>
      </c>
      <c r="O148" s="51">
        <v>3</v>
      </c>
      <c r="P148" s="51">
        <v>51.347000000000001</v>
      </c>
      <c r="Q148" s="51">
        <v>267846.51799999998</v>
      </c>
      <c r="R148" s="51">
        <v>2688402.1170000001</v>
      </c>
      <c r="S148" s="51" t="s">
        <v>42</v>
      </c>
      <c r="T148" s="51" t="s">
        <v>829</v>
      </c>
      <c r="V148">
        <f t="shared" si="8"/>
        <v>0</v>
      </c>
      <c r="W148">
        <f t="shared" si="9"/>
        <v>0</v>
      </c>
      <c r="X148" s="39">
        <f t="shared" si="10"/>
        <v>0</v>
      </c>
      <c r="Y148" s="39">
        <f t="shared" si="11"/>
        <v>0.24399999999999977</v>
      </c>
    </row>
    <row r="149" spans="1:25">
      <c r="A149" s="44">
        <v>1663</v>
      </c>
      <c r="B149" s="42" t="s">
        <v>743</v>
      </c>
      <c r="C149" s="43">
        <v>3</v>
      </c>
      <c r="D149" s="44">
        <v>51.591999999999999</v>
      </c>
      <c r="E149" s="44">
        <v>267846.51799999998</v>
      </c>
      <c r="F149" s="44">
        <v>2688402.11</v>
      </c>
      <c r="G149" s="45" t="s">
        <v>825</v>
      </c>
      <c r="H149" s="40" t="s">
        <v>828</v>
      </c>
      <c r="M149" s="51">
        <v>1663</v>
      </c>
      <c r="N149" s="51" t="s">
        <v>743</v>
      </c>
      <c r="O149" s="51">
        <v>3</v>
      </c>
      <c r="P149" s="51">
        <v>51.347999999999999</v>
      </c>
      <c r="Q149" s="51">
        <v>267846.51799999998</v>
      </c>
      <c r="R149" s="51">
        <v>2688402.11</v>
      </c>
      <c r="S149" s="51" t="s">
        <v>42</v>
      </c>
      <c r="T149" s="51" t="s">
        <v>829</v>
      </c>
      <c r="V149">
        <f t="shared" si="8"/>
        <v>0</v>
      </c>
      <c r="W149">
        <f t="shared" si="9"/>
        <v>0</v>
      </c>
      <c r="X149" s="39">
        <f t="shared" si="10"/>
        <v>0</v>
      </c>
      <c r="Y149" s="39">
        <f t="shared" si="11"/>
        <v>0.24399999999999977</v>
      </c>
    </row>
    <row r="150" spans="1:25">
      <c r="A150" s="44">
        <v>1671</v>
      </c>
      <c r="B150" s="42" t="s">
        <v>750</v>
      </c>
      <c r="C150" s="43">
        <v>3.7498</v>
      </c>
      <c r="D150" s="44">
        <v>51.720999999999997</v>
      </c>
      <c r="E150" s="44">
        <v>267845.73</v>
      </c>
      <c r="F150" s="44">
        <v>2688401.568</v>
      </c>
      <c r="G150" s="42" t="s">
        <v>42</v>
      </c>
      <c r="H150" s="40" t="s">
        <v>828</v>
      </c>
      <c r="M150" s="51">
        <v>1671</v>
      </c>
      <c r="N150" s="51" t="s">
        <v>750</v>
      </c>
      <c r="O150" s="51">
        <v>3.7498</v>
      </c>
      <c r="P150" s="51">
        <v>51.374000000000002</v>
      </c>
      <c r="Q150" s="51">
        <v>267845.73</v>
      </c>
      <c r="R150" s="51">
        <v>2688401.568</v>
      </c>
      <c r="S150" s="51" t="s">
        <v>42</v>
      </c>
      <c r="T150" s="51" t="s">
        <v>829</v>
      </c>
      <c r="V150">
        <f t="shared" si="8"/>
        <v>0</v>
      </c>
      <c r="W150">
        <f t="shared" si="9"/>
        <v>0</v>
      </c>
      <c r="X150" s="39">
        <f t="shared" si="10"/>
        <v>0</v>
      </c>
      <c r="Y150" s="39">
        <f t="shared" si="11"/>
        <v>0.3469999999999942</v>
      </c>
    </row>
    <row r="151" spans="1:25">
      <c r="A151" s="44">
        <v>1672</v>
      </c>
      <c r="B151" s="46" t="s">
        <v>18</v>
      </c>
      <c r="C151" s="43">
        <v>8.5</v>
      </c>
      <c r="D151" s="44">
        <v>51.816000000000003</v>
      </c>
      <c r="E151" s="44">
        <v>267840.99</v>
      </c>
      <c r="F151" s="44">
        <v>2688401.8859999999</v>
      </c>
      <c r="G151" s="42" t="s">
        <v>42</v>
      </c>
      <c r="H151" s="40" t="s">
        <v>828</v>
      </c>
      <c r="M151" s="51">
        <v>1672</v>
      </c>
      <c r="N151" s="51" t="s">
        <v>18</v>
      </c>
      <c r="O151" s="51">
        <v>8.5</v>
      </c>
      <c r="P151" s="51">
        <v>51.36</v>
      </c>
      <c r="Q151" s="51">
        <v>267840.99</v>
      </c>
      <c r="R151" s="51">
        <v>2688401.8859999999</v>
      </c>
      <c r="S151" s="51" t="s">
        <v>42</v>
      </c>
      <c r="T151" s="51" t="s">
        <v>829</v>
      </c>
      <c r="V151">
        <f t="shared" si="8"/>
        <v>0</v>
      </c>
      <c r="W151">
        <f t="shared" si="9"/>
        <v>0</v>
      </c>
      <c r="X151" s="39">
        <f t="shared" si="10"/>
        <v>0</v>
      </c>
      <c r="Y151" s="39">
        <f t="shared" si="11"/>
        <v>0.45600000000000307</v>
      </c>
    </row>
    <row r="152" spans="1:25">
      <c r="A152" s="49">
        <v>1673</v>
      </c>
      <c r="B152" s="47" t="s">
        <v>759</v>
      </c>
      <c r="C152" s="48">
        <v>8.5</v>
      </c>
      <c r="D152" s="49">
        <v>51.817</v>
      </c>
      <c r="E152" s="44">
        <v>267840.99</v>
      </c>
      <c r="F152" s="44">
        <v>2688401.8810000001</v>
      </c>
      <c r="G152" s="42" t="s">
        <v>42</v>
      </c>
      <c r="H152" s="40" t="s">
        <v>828</v>
      </c>
      <c r="M152" s="51">
        <v>1673</v>
      </c>
      <c r="N152" s="51" t="s">
        <v>759</v>
      </c>
      <c r="O152" s="51">
        <v>8.5</v>
      </c>
      <c r="P152" s="51">
        <v>51.36</v>
      </c>
      <c r="Q152" s="51">
        <v>267840.99</v>
      </c>
      <c r="R152" s="51">
        <v>2688401.8810000001</v>
      </c>
      <c r="S152" s="51" t="s">
        <v>42</v>
      </c>
      <c r="T152" s="51" t="s">
        <v>829</v>
      </c>
      <c r="V152">
        <f t="shared" si="8"/>
        <v>0</v>
      </c>
      <c r="W152">
        <f t="shared" si="9"/>
        <v>0</v>
      </c>
      <c r="X152" s="39">
        <f t="shared" si="10"/>
        <v>0</v>
      </c>
      <c r="Y152" s="39">
        <f t="shared" si="11"/>
        <v>0.45700000000000074</v>
      </c>
    </row>
    <row r="153" spans="1:25">
      <c r="A153" s="49">
        <v>1674</v>
      </c>
      <c r="B153" s="47" t="s">
        <v>759</v>
      </c>
      <c r="C153" s="48">
        <v>8.5</v>
      </c>
      <c r="D153" s="49">
        <v>51.72</v>
      </c>
      <c r="E153" s="44">
        <v>267840.99</v>
      </c>
      <c r="F153" s="44">
        <v>2688401.8810000001</v>
      </c>
      <c r="G153" s="42" t="s">
        <v>42</v>
      </c>
      <c r="H153" s="40" t="s">
        <v>828</v>
      </c>
      <c r="M153" s="51">
        <v>1674</v>
      </c>
      <c r="N153" s="51" t="s">
        <v>759</v>
      </c>
      <c r="O153" s="51">
        <v>8.5</v>
      </c>
      <c r="P153" s="51">
        <v>51.36</v>
      </c>
      <c r="Q153" s="51">
        <v>267840.99</v>
      </c>
      <c r="R153" s="51">
        <v>2688401.8810000001</v>
      </c>
      <c r="S153" s="51" t="s">
        <v>42</v>
      </c>
      <c r="T153" s="51" t="s">
        <v>829</v>
      </c>
      <c r="V153">
        <f t="shared" si="8"/>
        <v>0</v>
      </c>
      <c r="W153">
        <f t="shared" si="9"/>
        <v>0</v>
      </c>
      <c r="X153" s="39">
        <f t="shared" si="10"/>
        <v>0</v>
      </c>
      <c r="Y153" s="39">
        <f t="shared" si="11"/>
        <v>0.35999999999999943</v>
      </c>
    </row>
    <row r="154" spans="1:25">
      <c r="A154" s="44">
        <v>1680</v>
      </c>
      <c r="B154" s="42" t="s">
        <v>765</v>
      </c>
      <c r="C154" s="43">
        <v>3.7528999999999999</v>
      </c>
      <c r="D154" s="44">
        <v>52.045000000000002</v>
      </c>
      <c r="E154" s="44">
        <v>267845.00300000003</v>
      </c>
      <c r="F154" s="44">
        <v>2688390.7930000001</v>
      </c>
      <c r="G154" s="42" t="s">
        <v>42</v>
      </c>
      <c r="H154" s="40" t="s">
        <v>828</v>
      </c>
      <c r="M154" s="51">
        <v>1680</v>
      </c>
      <c r="N154" s="51" t="s">
        <v>765</v>
      </c>
      <c r="O154" s="51">
        <v>3.7528999999999999</v>
      </c>
      <c r="P154" s="51">
        <v>51.654000000000003</v>
      </c>
      <c r="Q154" s="51">
        <v>267845.00300000003</v>
      </c>
      <c r="R154" s="51">
        <v>2688390.7930000001</v>
      </c>
      <c r="S154" s="51" t="s">
        <v>42</v>
      </c>
      <c r="T154" s="51" t="s">
        <v>829</v>
      </c>
      <c r="V154">
        <f t="shared" si="8"/>
        <v>0</v>
      </c>
      <c r="W154">
        <f t="shared" si="9"/>
        <v>0</v>
      </c>
      <c r="X154" s="39">
        <f t="shared" si="10"/>
        <v>0</v>
      </c>
      <c r="Y154" s="39">
        <f t="shared" si="11"/>
        <v>0.39099999999999824</v>
      </c>
    </row>
    <row r="155" spans="1:25">
      <c r="A155" s="44">
        <v>1679</v>
      </c>
      <c r="B155" s="46" t="s">
        <v>18</v>
      </c>
      <c r="C155" s="43">
        <v>8.5</v>
      </c>
      <c r="D155" s="44">
        <v>52.14</v>
      </c>
      <c r="E155" s="44">
        <v>267840.26699999999</v>
      </c>
      <c r="F155" s="44">
        <v>2688391.111</v>
      </c>
      <c r="G155" s="42" t="s">
        <v>42</v>
      </c>
      <c r="H155" s="40" t="s">
        <v>828</v>
      </c>
      <c r="M155" s="51">
        <v>1679</v>
      </c>
      <c r="N155" s="51" t="s">
        <v>18</v>
      </c>
      <c r="O155" s="51">
        <v>8.5</v>
      </c>
      <c r="P155" s="51">
        <v>51.628999999999998</v>
      </c>
      <c r="Q155" s="51">
        <v>267840.26699999999</v>
      </c>
      <c r="R155" s="51">
        <v>2688391.111</v>
      </c>
      <c r="S155" s="51" t="s">
        <v>42</v>
      </c>
      <c r="T155" s="51" t="s">
        <v>829</v>
      </c>
      <c r="V155">
        <f t="shared" si="8"/>
        <v>0</v>
      </c>
      <c r="W155">
        <f t="shared" si="9"/>
        <v>0</v>
      </c>
      <c r="X155" s="39">
        <f t="shared" si="10"/>
        <v>0</v>
      </c>
      <c r="Y155" s="39">
        <f t="shared" si="11"/>
        <v>0.51100000000000279</v>
      </c>
    </row>
    <row r="156" spans="1:25">
      <c r="A156" s="44">
        <v>1693</v>
      </c>
      <c r="B156" s="42" t="s">
        <v>775</v>
      </c>
      <c r="C156" s="43">
        <v>3</v>
      </c>
      <c r="D156" s="44">
        <v>51.951000000000001</v>
      </c>
      <c r="E156" s="44">
        <v>267845.71399999998</v>
      </c>
      <c r="F156" s="44">
        <v>2688390.1430000002</v>
      </c>
      <c r="G156" s="45" t="s">
        <v>825</v>
      </c>
      <c r="H156" s="40" t="s">
        <v>828</v>
      </c>
      <c r="M156" s="51">
        <v>1693</v>
      </c>
      <c r="N156" s="51" t="s">
        <v>775</v>
      </c>
      <c r="O156" s="51">
        <v>3</v>
      </c>
      <c r="P156" s="51">
        <v>51.67</v>
      </c>
      <c r="Q156" s="51">
        <v>267845.71399999998</v>
      </c>
      <c r="R156" s="51">
        <v>2688390.1430000002</v>
      </c>
      <c r="S156" s="51" t="s">
        <v>42</v>
      </c>
      <c r="T156" s="51" t="s">
        <v>829</v>
      </c>
      <c r="V156">
        <f t="shared" si="8"/>
        <v>0</v>
      </c>
      <c r="W156">
        <f t="shared" si="9"/>
        <v>0</v>
      </c>
      <c r="X156" s="39">
        <f t="shared" si="10"/>
        <v>0</v>
      </c>
      <c r="Y156" s="39">
        <f t="shared" si="11"/>
        <v>0.28099999999999881</v>
      </c>
    </row>
    <row r="157" spans="1:25">
      <c r="A157" s="44">
        <v>1694</v>
      </c>
      <c r="B157" s="42" t="s">
        <v>780</v>
      </c>
      <c r="C157" s="43">
        <v>3</v>
      </c>
      <c r="D157" s="44">
        <v>51.951999999999998</v>
      </c>
      <c r="E157" s="44">
        <v>267845.71399999998</v>
      </c>
      <c r="F157" s="44">
        <v>2688390.1370000001</v>
      </c>
      <c r="G157" s="45" t="s">
        <v>825</v>
      </c>
      <c r="H157" s="40" t="s">
        <v>828</v>
      </c>
      <c r="M157" s="51">
        <v>1694</v>
      </c>
      <c r="N157" s="51" t="s">
        <v>780</v>
      </c>
      <c r="O157" s="51">
        <v>3</v>
      </c>
      <c r="P157" s="51">
        <v>51.67</v>
      </c>
      <c r="Q157" s="51">
        <v>267845.71399999998</v>
      </c>
      <c r="R157" s="51">
        <v>2688390.1370000001</v>
      </c>
      <c r="S157" s="51" t="s">
        <v>42</v>
      </c>
      <c r="T157" s="51" t="s">
        <v>829</v>
      </c>
      <c r="V157">
        <f t="shared" si="8"/>
        <v>0</v>
      </c>
      <c r="W157">
        <f t="shared" si="9"/>
        <v>0</v>
      </c>
      <c r="X157" s="39">
        <f t="shared" si="10"/>
        <v>0</v>
      </c>
      <c r="Y157" s="39">
        <f t="shared" si="11"/>
        <v>0.28199999999999648</v>
      </c>
    </row>
    <row r="158" spans="1:25">
      <c r="A158" s="44">
        <v>1706</v>
      </c>
      <c r="B158" s="42" t="s">
        <v>784</v>
      </c>
      <c r="C158" s="43">
        <v>3</v>
      </c>
      <c r="D158" s="44">
        <v>52.613</v>
      </c>
      <c r="E158" s="44">
        <v>267844.23700000002</v>
      </c>
      <c r="F158" s="44">
        <v>2688368.1439999999</v>
      </c>
      <c r="G158" s="45" t="s">
        <v>825</v>
      </c>
      <c r="H158" s="40" t="s">
        <v>828</v>
      </c>
      <c r="M158" s="51">
        <v>1706</v>
      </c>
      <c r="N158" s="51" t="s">
        <v>784</v>
      </c>
      <c r="O158" s="51">
        <v>3</v>
      </c>
      <c r="P158" s="51">
        <v>52.194000000000003</v>
      </c>
      <c r="Q158" s="51">
        <v>267844.23700000002</v>
      </c>
      <c r="R158" s="51">
        <v>2688368.1439999999</v>
      </c>
      <c r="S158" s="51" t="s">
        <v>42</v>
      </c>
      <c r="T158" s="51" t="s">
        <v>829</v>
      </c>
      <c r="V158">
        <f t="shared" si="8"/>
        <v>0</v>
      </c>
      <c r="W158">
        <f t="shared" si="9"/>
        <v>0</v>
      </c>
      <c r="X158" s="39">
        <f t="shared" si="10"/>
        <v>0</v>
      </c>
      <c r="Y158" s="39">
        <f t="shared" si="11"/>
        <v>0.41899999999999693</v>
      </c>
    </row>
    <row r="159" spans="1:25">
      <c r="A159" s="44">
        <v>1739</v>
      </c>
      <c r="B159" s="42" t="s">
        <v>808</v>
      </c>
      <c r="C159" s="43">
        <v>10.001200000000001</v>
      </c>
      <c r="D159" s="44">
        <v>53.03</v>
      </c>
      <c r="E159" s="44">
        <v>267836.84899999999</v>
      </c>
      <c r="F159" s="44">
        <v>2688362.6209999998</v>
      </c>
      <c r="G159" s="42" t="s">
        <v>42</v>
      </c>
      <c r="H159" s="40" t="s">
        <v>828</v>
      </c>
      <c r="M159" s="51">
        <v>1739</v>
      </c>
      <c r="N159" s="51" t="s">
        <v>808</v>
      </c>
      <c r="O159" s="51">
        <v>10.001200000000001</v>
      </c>
      <c r="P159" s="51">
        <v>52.311999999999998</v>
      </c>
      <c r="Q159" s="51">
        <v>267836.84899999999</v>
      </c>
      <c r="R159" s="51">
        <v>2688362.6209999998</v>
      </c>
      <c r="S159" s="51" t="s">
        <v>42</v>
      </c>
      <c r="T159" s="51" t="s">
        <v>829</v>
      </c>
      <c r="V159">
        <f t="shared" si="8"/>
        <v>0</v>
      </c>
      <c r="W159">
        <f t="shared" si="9"/>
        <v>0</v>
      </c>
      <c r="X159" s="39">
        <f t="shared" si="10"/>
        <v>0</v>
      </c>
      <c r="Y159" s="39">
        <f t="shared" si="11"/>
        <v>0.71800000000000352</v>
      </c>
    </row>
    <row r="160" spans="1:25">
      <c r="A160" s="44">
        <v>1748</v>
      </c>
      <c r="B160" s="42" t="s">
        <v>817</v>
      </c>
      <c r="C160" s="43">
        <v>10</v>
      </c>
      <c r="D160" s="44">
        <v>53.113</v>
      </c>
      <c r="E160" s="44">
        <v>267836.44900000002</v>
      </c>
      <c r="F160" s="44">
        <v>2688356.64</v>
      </c>
      <c r="G160" s="42" t="s">
        <v>42</v>
      </c>
      <c r="H160" s="40" t="s">
        <v>828</v>
      </c>
      <c r="M160" s="51">
        <v>1748</v>
      </c>
      <c r="N160" s="51" t="s">
        <v>817</v>
      </c>
      <c r="O160" s="51">
        <v>10</v>
      </c>
      <c r="P160" s="51">
        <v>52.466999999999999</v>
      </c>
      <c r="Q160" s="51">
        <v>267836.44900000002</v>
      </c>
      <c r="R160" s="51">
        <v>2688356.64</v>
      </c>
      <c r="S160" s="51" t="s">
        <v>42</v>
      </c>
      <c r="T160" s="51" t="s">
        <v>829</v>
      </c>
      <c r="V160">
        <f t="shared" si="8"/>
        <v>0</v>
      </c>
      <c r="W160">
        <f t="shared" si="9"/>
        <v>0</v>
      </c>
      <c r="X160" s="39">
        <f t="shared" si="10"/>
        <v>0</v>
      </c>
      <c r="Y160" s="39">
        <f t="shared" si="11"/>
        <v>0.6460000000000008</v>
      </c>
    </row>
  </sheetData>
  <mergeCells count="2">
    <mergeCell ref="A3:G3"/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Document map</vt:lpstr>
      <vt:lpstr>StationOffsetReport</vt:lpstr>
      <vt:lpstr>Finished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Seshagiri Muthya</cp:lastModifiedBy>
  <dcterms:modified xsi:type="dcterms:W3CDTF">2021-11-30T06:54:56Z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